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<sst xmlns="http://schemas.openxmlformats.org/spreadsheetml/2006/main" count="376" uniqueCount="99">
  <si>
    <t>Jõhvi valla noorte MV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</si>
  <si>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</si>
  <si>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</si>
  <si>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</si>
  <si>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</si>
  <si>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</si>
  <si>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</si>
  <si>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</si>
  <si>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</si>
  <si>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</si>
  <si>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</si>
  <si>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</si>
  <si>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</si>
  <si>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</si>
  <si>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</si>
  <si>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</si>
  <si>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</si>
  <si>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</si>
  <si>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-49</t>
  </si>
  <si>
    <t xml:space="preserve">Kelli Musta </t>
  </si>
  <si>
    <t>Jõud Junior</t>
  </si>
  <si>
    <t>o</t>
  </si>
  <si>
    <t>II</t>
  </si>
  <si>
    <t>Carolin Jalast</t>
  </si>
  <si>
    <t>Vargamäe</t>
  </si>
  <si>
    <t>x</t>
  </si>
  <si>
    <t>I</t>
  </si>
  <si>
    <t>Luna Viks</t>
  </si>
  <si>
    <t>III</t>
  </si>
  <si>
    <t>Naised -55</t>
  </si>
  <si>
    <t>Sandra Heinamets</t>
  </si>
  <si>
    <t>Rebeca Park</t>
  </si>
  <si>
    <t>Naised +71</t>
  </si>
  <si>
    <t>Merti Hein</t>
  </si>
  <si>
    <t>Edu</t>
  </si>
  <si>
    <t>Anna Karolina Polli</t>
  </si>
  <si>
    <t>Mäksa</t>
  </si>
  <si>
    <t>Nele-Marie Palmeos</t>
  </si>
  <si>
    <t>Inger Iris Prants</t>
  </si>
  <si>
    <t>r</t>
  </si>
  <si>
    <t>Mehed -49</t>
  </si>
  <si>
    <t>Arseni Vorobjov</t>
  </si>
  <si>
    <t>Andri Vildak</t>
  </si>
  <si>
    <t>Žürii:</t>
  </si>
  <si>
    <t>Kohtunikud:</t>
  </si>
  <si>
    <t>Aleksandr Golov</t>
  </si>
  <si>
    <t>Sekretär:</t>
  </si>
  <si>
    <t>Endel Põld</t>
  </si>
  <si>
    <t>Ago Aadumäe</t>
  </si>
  <si>
    <t>Aeg:</t>
  </si>
  <si>
    <t>Marta Tõnurist</t>
  </si>
  <si>
    <t>Leon Kann</t>
  </si>
  <si>
    <t>reb. 67Kg</t>
  </si>
  <si>
    <t xml:space="preserve">U-15, U-17 </t>
  </si>
  <si>
    <t>Eesti rekord</t>
  </si>
  <si>
    <t>Nikita Silin</t>
  </si>
  <si>
    <t>.2010</t>
  </si>
  <si>
    <t>Daniel Purk</t>
  </si>
  <si>
    <t>Mehed-55</t>
  </si>
  <si>
    <t>Prohor Kimmer</t>
  </si>
  <si>
    <t>Mihhail Dronov</t>
  </si>
  <si>
    <t>Albatros</t>
  </si>
  <si>
    <t>Kris Karel Jalast</t>
  </si>
  <si>
    <t>Mehed -61</t>
  </si>
  <si>
    <t>Alex Purk</t>
  </si>
  <si>
    <t>27,05.2009</t>
  </si>
  <si>
    <t>Mehed -67</t>
  </si>
  <si>
    <t>Gregor Adami</t>
  </si>
  <si>
    <t>Artur Špalov</t>
  </si>
  <si>
    <t>Olimpionik</t>
  </si>
  <si>
    <t>Emely Raud</t>
  </si>
  <si>
    <t>Mehed -73</t>
  </si>
  <si>
    <t>Heiki Nerut</t>
  </si>
  <si>
    <t>Arhip Tkachev</t>
  </si>
  <si>
    <t>v.a.</t>
  </si>
  <si>
    <t>Ivan Vorobjov</t>
  </si>
  <si>
    <t>Mehed -81</t>
  </si>
  <si>
    <t>Joonas Aviste</t>
  </si>
  <si>
    <t>Gregor Kroon</t>
  </si>
  <si>
    <t>Juri Stepanov</t>
  </si>
  <si>
    <t>Mehed -89</t>
  </si>
  <si>
    <t>Artjom Jeršov</t>
  </si>
  <si>
    <t>Aleksei Kuzmin</t>
  </si>
  <si>
    <t>05,12.2007</t>
  </si>
  <si>
    <t>Richard Maala</t>
  </si>
  <si>
    <t>Mehed +89</t>
  </si>
  <si>
    <t>Dmitri Dodonov</t>
  </si>
  <si>
    <t>tõuk. 160Kg U-17, U-</t>
  </si>
  <si>
    <t>U-20, U-23 Eesti rekordid</t>
  </si>
  <si>
    <t>SINCLAIR parimad</t>
  </si>
  <si>
    <t>tüdrukud</t>
  </si>
  <si>
    <t>1. Inger IrisPrants</t>
  </si>
  <si>
    <t>2. Carolin Jalast</t>
  </si>
  <si>
    <t>3.Nele-Marie Palmeos</t>
  </si>
  <si>
    <t>poisid</t>
  </si>
  <si>
    <t>1. Aleksei Kuzmin</t>
  </si>
  <si>
    <t>2.Ivan Vorobjov</t>
  </si>
  <si>
    <t>266.9</t>
  </si>
  <si>
    <t>3. Artur Spalov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</si>
</sst>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7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 applyProtection="1">
      <alignment horizontal="center"/>
      <protection locked="0"/>
    </xf>
    <xf numFmtId="169" fontId="8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 vertical="center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7" borderId="2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7" borderId="2" xfId="0" applyFill="1" applyBorder="1" applyAlignment="1">
      <alignment horizontal="center"/>
    </xf>
    <xf numFmtId="164" fontId="0" fillId="9" borderId="2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="110" zoomScaleNormal="110" workbookViewId="0" topLeftCell="A67">
      <selection activeCell="P86" sqref="P86"/>
    </sheetView>
  </sheetViews>
  <sheetFormatPr defaultColWidth="8.00390625" defaultRowHeight="12.75"/>
  <cols>
    <col min="1" max="1" width="4.421875" style="1" customWidth="1"/>
    <col min="2" max="2" width="19.8515625" style="1" customWidth="1"/>
    <col min="3" max="3" width="12.00390625" style="1" customWidth="1"/>
    <col min="4" max="4" width="12.8515625" style="1" customWidth="1"/>
    <col min="5" max="5" width="7.57421875" style="2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5">
        <v>45332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.7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/>
      <c r="B9" s="23" t="s">
        <v>19</v>
      </c>
      <c r="C9" s="24">
        <v>40697</v>
      </c>
      <c r="D9" s="25" t="s">
        <v>20</v>
      </c>
      <c r="E9" s="26">
        <v>47.4</v>
      </c>
      <c r="F9" s="27">
        <f aca="true" t="shared" si="0" ref="F9:F21">POWER(10,(0.787004341*(LOG10(E9/153.757)*LOG10(E9/153.757))))</f>
        <v>1.6052728160281273</v>
      </c>
      <c r="G9" s="22">
        <v>21</v>
      </c>
      <c r="H9" s="28" t="s">
        <v>21</v>
      </c>
      <c r="I9" s="29">
        <v>23</v>
      </c>
      <c r="J9" s="28" t="s">
        <v>21</v>
      </c>
      <c r="K9" s="22">
        <v>25</v>
      </c>
      <c r="L9" s="28" t="s">
        <v>21</v>
      </c>
      <c r="M9" s="22">
        <v>27</v>
      </c>
      <c r="N9" s="28" t="s">
        <v>21</v>
      </c>
      <c r="O9" s="22">
        <v>29</v>
      </c>
      <c r="P9" s="28" t="s">
        <v>21</v>
      </c>
      <c r="Q9" s="22">
        <v>31</v>
      </c>
      <c r="R9" s="28" t="s">
        <v>21</v>
      </c>
      <c r="S9" s="30">
        <f aca="true" t="shared" si="1" ref="S9:S11">MAX(IF(H9="x",0,G9),IF(J9="x",0,I9),IF(L9="x",0,K9))</f>
        <v>25</v>
      </c>
      <c r="T9" s="30">
        <f aca="true" t="shared" si="2" ref="T9:T11">MAX(IF(N9="x",0,M9),IF(P9="x",0,O9),IF(R9="x",0,Q9))</f>
        <v>31</v>
      </c>
      <c r="U9" s="31">
        <f aca="true" t="shared" si="3" ref="U9:U11">S9+T9</f>
        <v>56</v>
      </c>
      <c r="V9" s="32" t="s">
        <v>22</v>
      </c>
      <c r="W9" s="33">
        <f aca="true" t="shared" si="4" ref="W9:W11">U9*F9</f>
        <v>89.89527769757512</v>
      </c>
    </row>
    <row r="10" spans="1:23" ht="15">
      <c r="A10" s="22"/>
      <c r="B10" s="23" t="s">
        <v>23</v>
      </c>
      <c r="C10" s="24">
        <v>41219</v>
      </c>
      <c r="D10" s="25" t="s">
        <v>24</v>
      </c>
      <c r="E10" s="26">
        <v>37</v>
      </c>
      <c r="F10" s="27">
        <f t="shared" si="0"/>
        <v>2.000746529230513</v>
      </c>
      <c r="G10" s="22">
        <v>28</v>
      </c>
      <c r="H10" s="28" t="s">
        <v>21</v>
      </c>
      <c r="I10" s="29">
        <v>30</v>
      </c>
      <c r="J10" s="28" t="s">
        <v>21</v>
      </c>
      <c r="K10" s="22">
        <v>32</v>
      </c>
      <c r="L10" s="28" t="s">
        <v>21</v>
      </c>
      <c r="M10" s="22">
        <v>38</v>
      </c>
      <c r="N10" s="28" t="s">
        <v>25</v>
      </c>
      <c r="O10" s="22">
        <v>38</v>
      </c>
      <c r="P10" s="28" t="s">
        <v>21</v>
      </c>
      <c r="Q10" s="22">
        <v>40</v>
      </c>
      <c r="R10" s="28" t="s">
        <v>25</v>
      </c>
      <c r="S10" s="30">
        <f t="shared" si="1"/>
        <v>32</v>
      </c>
      <c r="T10" s="30">
        <f t="shared" si="2"/>
        <v>38</v>
      </c>
      <c r="U10" s="31">
        <f t="shared" si="3"/>
        <v>70</v>
      </c>
      <c r="V10" s="32" t="s">
        <v>26</v>
      </c>
      <c r="W10" s="33">
        <f t="shared" si="4"/>
        <v>140.0522570461359</v>
      </c>
    </row>
    <row r="11" spans="1:23" ht="15">
      <c r="A11" s="22"/>
      <c r="B11" s="23" t="s">
        <v>27</v>
      </c>
      <c r="C11" s="24">
        <v>42152</v>
      </c>
      <c r="D11" s="25" t="s">
        <v>24</v>
      </c>
      <c r="E11" s="26">
        <v>30.9</v>
      </c>
      <c r="F11" s="27">
        <f t="shared" si="0"/>
        <v>2.411005623499087</v>
      </c>
      <c r="G11" s="22">
        <v>12</v>
      </c>
      <c r="H11" s="28" t="s">
        <v>21</v>
      </c>
      <c r="I11" s="29">
        <v>13</v>
      </c>
      <c r="J11" s="28" t="s">
        <v>21</v>
      </c>
      <c r="K11" s="22">
        <v>14</v>
      </c>
      <c r="L11" s="28" t="s">
        <v>21</v>
      </c>
      <c r="M11" s="22">
        <v>17</v>
      </c>
      <c r="N11" s="28" t="s">
        <v>21</v>
      </c>
      <c r="O11" s="22">
        <v>19</v>
      </c>
      <c r="P11" s="28" t="s">
        <v>21</v>
      </c>
      <c r="Q11" s="22">
        <v>21</v>
      </c>
      <c r="R11" s="28" t="s">
        <v>25</v>
      </c>
      <c r="S11" s="30">
        <f t="shared" si="1"/>
        <v>14</v>
      </c>
      <c r="T11" s="30">
        <f t="shared" si="2"/>
        <v>19</v>
      </c>
      <c r="U11" s="31">
        <f t="shared" si="3"/>
        <v>33</v>
      </c>
      <c r="V11" s="32" t="s">
        <v>28</v>
      </c>
      <c r="W11" s="33">
        <f t="shared" si="4"/>
        <v>79.56318557546987</v>
      </c>
    </row>
    <row r="12" spans="1:23" ht="12.75">
      <c r="A12" s="21" t="s">
        <v>29</v>
      </c>
      <c r="B12" s="21"/>
      <c r="C12" s="21"/>
      <c r="D12" s="21"/>
      <c r="E12" s="21"/>
      <c r="F12" s="21" t="e">
        <f t="shared" si="0"/>
        <v>#VALUE!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5">
      <c r="A13" s="22"/>
      <c r="B13" s="23" t="s">
        <v>30</v>
      </c>
      <c r="C13" s="24">
        <v>40239</v>
      </c>
      <c r="D13" s="30" t="s">
        <v>20</v>
      </c>
      <c r="E13" s="26">
        <v>52.9</v>
      </c>
      <c r="F13" s="27">
        <f t="shared" si="0"/>
        <v>1.475658326964171</v>
      </c>
      <c r="G13" s="22">
        <v>18</v>
      </c>
      <c r="H13" s="28" t="s">
        <v>21</v>
      </c>
      <c r="I13" s="29">
        <v>20</v>
      </c>
      <c r="J13" s="28" t="s">
        <v>21</v>
      </c>
      <c r="K13" s="22">
        <v>21</v>
      </c>
      <c r="L13" s="28" t="s">
        <v>21</v>
      </c>
      <c r="M13" s="22">
        <v>20</v>
      </c>
      <c r="N13" s="28" t="s">
        <v>21</v>
      </c>
      <c r="O13" s="22">
        <v>22</v>
      </c>
      <c r="P13" s="28" t="s">
        <v>21</v>
      </c>
      <c r="Q13" s="22">
        <v>24</v>
      </c>
      <c r="R13" s="28" t="s">
        <v>21</v>
      </c>
      <c r="S13" s="30">
        <f aca="true" t="shared" si="5" ref="S13:S15">MAX(IF(H13="x",0,G13),IF(J13="x",0,I13),IF(L13="x",0,K13))</f>
        <v>21</v>
      </c>
      <c r="T13" s="30">
        <f aca="true" t="shared" si="6" ref="T13:T15">MAX(IF(N13="x",0,M13),IF(P13="x",0,O13),IF(R13="x",0,Q13))</f>
        <v>24</v>
      </c>
      <c r="U13" s="31">
        <f aca="true" t="shared" si="7" ref="U13:U15">S13+T13</f>
        <v>45</v>
      </c>
      <c r="V13" s="32" t="s">
        <v>22</v>
      </c>
      <c r="W13" s="33">
        <f aca="true" t="shared" si="8" ref="W13:W15">U13*F13</f>
        <v>66.40462471338769</v>
      </c>
    </row>
    <row r="14" spans="1:23" ht="15">
      <c r="A14" s="22"/>
      <c r="B14" s="23" t="s">
        <v>31</v>
      </c>
      <c r="C14" s="24">
        <v>40878</v>
      </c>
      <c r="D14" s="30" t="s">
        <v>24</v>
      </c>
      <c r="E14" s="26">
        <v>51.9</v>
      </c>
      <c r="F14" s="27">
        <f t="shared" si="0"/>
        <v>1.4965287552838153</v>
      </c>
      <c r="G14" s="22">
        <v>28</v>
      </c>
      <c r="H14" s="28" t="s">
        <v>21</v>
      </c>
      <c r="I14" s="29">
        <v>30</v>
      </c>
      <c r="J14" s="28" t="s">
        <v>21</v>
      </c>
      <c r="K14" s="22">
        <v>32</v>
      </c>
      <c r="L14" s="28" t="s">
        <v>25</v>
      </c>
      <c r="M14" s="22">
        <v>39</v>
      </c>
      <c r="N14" s="28" t="s">
        <v>21</v>
      </c>
      <c r="O14" s="22">
        <v>42</v>
      </c>
      <c r="P14" s="28" t="s">
        <v>21</v>
      </c>
      <c r="Q14" s="22">
        <v>44</v>
      </c>
      <c r="R14" s="28" t="s">
        <v>21</v>
      </c>
      <c r="S14" s="30">
        <f t="shared" si="5"/>
        <v>30</v>
      </c>
      <c r="T14" s="30">
        <f t="shared" si="6"/>
        <v>44</v>
      </c>
      <c r="U14" s="31">
        <f t="shared" si="7"/>
        <v>74</v>
      </c>
      <c r="V14" s="32" t="s">
        <v>26</v>
      </c>
      <c r="W14" s="33">
        <f t="shared" si="8"/>
        <v>110.74312789100233</v>
      </c>
    </row>
    <row r="15" spans="1:23" ht="12.75">
      <c r="A15" s="22"/>
      <c r="B15" s="23"/>
      <c r="C15" s="24"/>
      <c r="D15" s="30"/>
      <c r="E15" s="26"/>
      <c r="F15" s="27" t="e">
        <f t="shared" si="0"/>
        <v>#VALUE!</v>
      </c>
      <c r="G15" s="22"/>
      <c r="H15" s="28"/>
      <c r="I15" s="29"/>
      <c r="J15" s="28"/>
      <c r="K15" s="22"/>
      <c r="L15" s="28"/>
      <c r="M15" s="22"/>
      <c r="N15" s="28"/>
      <c r="O15" s="22"/>
      <c r="P15" s="28"/>
      <c r="Q15" s="22"/>
      <c r="R15" s="28"/>
      <c r="S15" s="30">
        <f t="shared" si="5"/>
        <v>0</v>
      </c>
      <c r="T15" s="30">
        <f t="shared" si="6"/>
        <v>0</v>
      </c>
      <c r="U15" s="31">
        <f t="shared" si="7"/>
        <v>0</v>
      </c>
      <c r="V15" s="32"/>
      <c r="W15" s="33" t="e">
        <f t="shared" si="8"/>
        <v>#VALUE!</v>
      </c>
    </row>
    <row r="16" spans="1:23" ht="12.75">
      <c r="A16" s="21" t="s">
        <v>32</v>
      </c>
      <c r="B16" s="21"/>
      <c r="C16" s="21"/>
      <c r="D16" s="21"/>
      <c r="E16" s="21"/>
      <c r="F16" s="21" t="e">
        <f t="shared" si="0"/>
        <v>#VALUE!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5">
      <c r="A17" s="22"/>
      <c r="B17" s="23" t="s">
        <v>33</v>
      </c>
      <c r="C17" s="24">
        <v>40219</v>
      </c>
      <c r="D17" s="34" t="s">
        <v>34</v>
      </c>
      <c r="E17" s="26">
        <v>82.6</v>
      </c>
      <c r="F17" s="27">
        <f t="shared" si="0"/>
        <v>1.1410664771152834</v>
      </c>
      <c r="G17" s="22">
        <v>39</v>
      </c>
      <c r="H17" s="28" t="s">
        <v>21</v>
      </c>
      <c r="I17" s="29">
        <v>41</v>
      </c>
      <c r="J17" s="28" t="s">
        <v>21</v>
      </c>
      <c r="K17" s="22">
        <v>44</v>
      </c>
      <c r="L17" s="28" t="s">
        <v>21</v>
      </c>
      <c r="M17" s="22">
        <v>52</v>
      </c>
      <c r="N17" s="28" t="s">
        <v>21</v>
      </c>
      <c r="O17" s="22">
        <v>54</v>
      </c>
      <c r="P17" s="28" t="s">
        <v>21</v>
      </c>
      <c r="Q17" s="22">
        <v>56</v>
      </c>
      <c r="R17" s="28" t="s">
        <v>21</v>
      </c>
      <c r="S17" s="34">
        <f>MAX(IF(H17="x",0,G17),IF(J17="x",0,I17),IF(L17="x",0,K17))</f>
        <v>44</v>
      </c>
      <c r="T17" s="34">
        <f aca="true" t="shared" si="9" ref="T17:T21">MAX(IF(N17="x",0,M17),IF(P17="x",0,O17),IF(R17="x",0,Q17))</f>
        <v>56</v>
      </c>
      <c r="U17" s="31">
        <f aca="true" t="shared" si="10" ref="U17:U21">S17+T17</f>
        <v>100</v>
      </c>
      <c r="V17" s="32" t="s">
        <v>22</v>
      </c>
      <c r="W17" s="33">
        <f aca="true" t="shared" si="11" ref="W17:W21">U17*F17</f>
        <v>114.10664771152834</v>
      </c>
    </row>
    <row r="18" spans="1:23" ht="15">
      <c r="A18" s="22"/>
      <c r="B18" s="23" t="s">
        <v>35</v>
      </c>
      <c r="C18" s="24">
        <v>40084</v>
      </c>
      <c r="D18" s="34" t="s">
        <v>36</v>
      </c>
      <c r="E18" s="26">
        <v>91.8</v>
      </c>
      <c r="F18" s="27">
        <f t="shared" si="0"/>
        <v>1.0951812130978038</v>
      </c>
      <c r="G18" s="22">
        <v>38</v>
      </c>
      <c r="H18" s="28" t="s">
        <v>21</v>
      </c>
      <c r="I18" s="29">
        <v>42</v>
      </c>
      <c r="J18" s="28" t="s">
        <v>25</v>
      </c>
      <c r="K18" s="22">
        <v>42</v>
      </c>
      <c r="L18" s="28" t="s">
        <v>21</v>
      </c>
      <c r="M18" s="22">
        <v>48</v>
      </c>
      <c r="N18" s="28" t="s">
        <v>21</v>
      </c>
      <c r="O18" s="22">
        <v>52</v>
      </c>
      <c r="P18" s="28" t="s">
        <v>21</v>
      </c>
      <c r="Q18" s="22">
        <v>54</v>
      </c>
      <c r="R18" s="28" t="s">
        <v>21</v>
      </c>
      <c r="S18" s="34">
        <f>MAX(G18:K18)</f>
        <v>42</v>
      </c>
      <c r="T18" s="34">
        <f t="shared" si="9"/>
        <v>54</v>
      </c>
      <c r="U18" s="31">
        <f t="shared" si="10"/>
        <v>96</v>
      </c>
      <c r="V18" s="32">
        <v>4</v>
      </c>
      <c r="W18" s="33">
        <f t="shared" si="11"/>
        <v>105.13739645738917</v>
      </c>
    </row>
    <row r="19" spans="1:23" ht="12" customHeight="1">
      <c r="A19" s="22"/>
      <c r="B19" s="23" t="s">
        <v>37</v>
      </c>
      <c r="C19" s="24">
        <v>40188</v>
      </c>
      <c r="D19" s="34" t="s">
        <v>24</v>
      </c>
      <c r="E19" s="26">
        <v>74.6</v>
      </c>
      <c r="F19" s="27">
        <f t="shared" si="0"/>
        <v>1.195757100504238</v>
      </c>
      <c r="G19" s="22">
        <v>43</v>
      </c>
      <c r="H19" s="28" t="s">
        <v>21</v>
      </c>
      <c r="I19" s="29">
        <v>45</v>
      </c>
      <c r="J19" s="28" t="s">
        <v>21</v>
      </c>
      <c r="K19" s="22">
        <v>47</v>
      </c>
      <c r="L19" s="28" t="s">
        <v>25</v>
      </c>
      <c r="M19" s="22">
        <v>50</v>
      </c>
      <c r="N19" s="28" t="s">
        <v>21</v>
      </c>
      <c r="O19" s="22">
        <v>52</v>
      </c>
      <c r="P19" s="28" t="s">
        <v>21</v>
      </c>
      <c r="Q19" s="22">
        <v>56</v>
      </c>
      <c r="R19" s="28" t="s">
        <v>25</v>
      </c>
      <c r="S19" s="34">
        <v>45</v>
      </c>
      <c r="T19" s="34">
        <f t="shared" si="9"/>
        <v>52</v>
      </c>
      <c r="U19" s="31">
        <f t="shared" si="10"/>
        <v>97</v>
      </c>
      <c r="V19" s="32" t="s">
        <v>28</v>
      </c>
      <c r="W19" s="33">
        <f t="shared" si="11"/>
        <v>115.98843874891108</v>
      </c>
    </row>
    <row r="20" spans="1:23" ht="15">
      <c r="A20" s="22"/>
      <c r="B20" s="23" t="s">
        <v>38</v>
      </c>
      <c r="C20" s="24">
        <v>40009</v>
      </c>
      <c r="D20" s="34" t="s">
        <v>24</v>
      </c>
      <c r="E20" s="26">
        <v>89.7</v>
      </c>
      <c r="F20" s="27">
        <f t="shared" si="0"/>
        <v>1.1043553707092464</v>
      </c>
      <c r="G20" s="22">
        <v>60</v>
      </c>
      <c r="H20" s="28" t="s">
        <v>21</v>
      </c>
      <c r="I20" s="29">
        <v>64</v>
      </c>
      <c r="J20" s="28" t="s">
        <v>21</v>
      </c>
      <c r="K20" s="22">
        <v>67</v>
      </c>
      <c r="L20" s="28" t="s">
        <v>39</v>
      </c>
      <c r="M20" s="22">
        <v>73</v>
      </c>
      <c r="N20" s="28" t="s">
        <v>21</v>
      </c>
      <c r="O20" s="22">
        <v>79</v>
      </c>
      <c r="P20" s="28" t="s">
        <v>25</v>
      </c>
      <c r="Q20" s="22">
        <v>79</v>
      </c>
      <c r="R20" s="28" t="s">
        <v>25</v>
      </c>
      <c r="S20" s="34">
        <f aca="true" t="shared" si="12" ref="S20:S21">MAX(IF(H20="x",0,G20),IF(J20="x",0,I20),IF(L20="x",0,K20))</f>
        <v>67</v>
      </c>
      <c r="T20" s="34">
        <f t="shared" si="9"/>
        <v>73</v>
      </c>
      <c r="U20" s="31">
        <f t="shared" si="10"/>
        <v>140</v>
      </c>
      <c r="V20" s="32" t="s">
        <v>26</v>
      </c>
      <c r="W20" s="33">
        <f t="shared" si="11"/>
        <v>154.6097518992945</v>
      </c>
    </row>
    <row r="21" spans="1:23" ht="12.75">
      <c r="A21" s="22"/>
      <c r="B21" s="23"/>
      <c r="C21" s="24"/>
      <c r="D21" s="34"/>
      <c r="E21" s="26"/>
      <c r="F21" s="27" t="e">
        <f t="shared" si="0"/>
        <v>#VALUE!</v>
      </c>
      <c r="G21" s="22"/>
      <c r="H21" s="28"/>
      <c r="I21" s="29"/>
      <c r="J21" s="28"/>
      <c r="K21" s="22"/>
      <c r="L21" s="28"/>
      <c r="M21" s="22"/>
      <c r="N21" s="28"/>
      <c r="O21" s="22"/>
      <c r="P21" s="28"/>
      <c r="Q21" s="22"/>
      <c r="R21" s="28"/>
      <c r="S21" s="34">
        <f t="shared" si="12"/>
        <v>0</v>
      </c>
      <c r="T21" s="34">
        <f t="shared" si="9"/>
        <v>0</v>
      </c>
      <c r="U21" s="31">
        <f t="shared" si="10"/>
        <v>0</v>
      </c>
      <c r="V21" s="32"/>
      <c r="W21" s="33" t="e">
        <f t="shared" si="11"/>
        <v>#VALUE!</v>
      </c>
    </row>
    <row r="22" spans="1:23" ht="12.75">
      <c r="A22" s="35" t="s">
        <v>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ht="15">
      <c r="A23" s="22"/>
      <c r="B23" s="23" t="s">
        <v>41</v>
      </c>
      <c r="C23" s="24">
        <v>41602</v>
      </c>
      <c r="D23" s="34" t="s">
        <v>34</v>
      </c>
      <c r="E23" s="26">
        <v>38.9</v>
      </c>
      <c r="F23" s="27">
        <f aca="true" t="shared" si="13" ref="F23:F24">POWER(10,(0.722762521*(LOG10(E23/193.609)*LOG10(E23/193.609))))</f>
        <v>2.244400192491426</v>
      </c>
      <c r="G23" s="22">
        <v>21</v>
      </c>
      <c r="H23" s="28" t="s">
        <v>21</v>
      </c>
      <c r="I23" s="29">
        <v>24</v>
      </c>
      <c r="J23" s="28" t="s">
        <v>21</v>
      </c>
      <c r="K23" s="22">
        <v>26</v>
      </c>
      <c r="L23" s="28" t="s">
        <v>25</v>
      </c>
      <c r="M23" s="22">
        <v>28</v>
      </c>
      <c r="N23" s="28" t="s">
        <v>21</v>
      </c>
      <c r="O23" s="22">
        <v>30</v>
      </c>
      <c r="P23" s="28" t="s">
        <v>25</v>
      </c>
      <c r="Q23" s="22">
        <v>31</v>
      </c>
      <c r="R23" s="28" t="s">
        <v>21</v>
      </c>
      <c r="S23" s="34">
        <f aca="true" t="shared" si="14" ref="S23:S24">MAX(IF(H23="x",0,G23),IF(J23="x",0,I23),IF(L23="x",0,K23))</f>
        <v>24</v>
      </c>
      <c r="T23" s="34">
        <f aca="true" t="shared" si="15" ref="T23:T24">MAX(IF(N23="x",0,M23),IF(P23="x",0,O23),IF(R23="x",0,Q23))</f>
        <v>31</v>
      </c>
      <c r="U23" s="31">
        <f aca="true" t="shared" si="16" ref="U23:U24">S23+T23</f>
        <v>55</v>
      </c>
      <c r="V23" s="32" t="s">
        <v>28</v>
      </c>
      <c r="W23" s="33">
        <f aca="true" t="shared" si="17" ref="W23:W24">U23*F23</f>
        <v>123.44201058702843</v>
      </c>
    </row>
    <row r="24" spans="1:23" ht="15" customHeight="1">
      <c r="A24" s="22"/>
      <c r="B24" s="23" t="s">
        <v>42</v>
      </c>
      <c r="C24" s="24">
        <v>41304</v>
      </c>
      <c r="D24" s="34" t="s">
        <v>34</v>
      </c>
      <c r="E24" s="26">
        <v>95.88</v>
      </c>
      <c r="F24" s="27">
        <f t="shared" si="13"/>
        <v>1.1676753004509413</v>
      </c>
      <c r="G24" s="22">
        <v>27</v>
      </c>
      <c r="H24" s="28" t="s">
        <v>21</v>
      </c>
      <c r="I24" s="29">
        <v>29</v>
      </c>
      <c r="J24" s="28" t="s">
        <v>21</v>
      </c>
      <c r="K24" s="22">
        <v>31</v>
      </c>
      <c r="L24" s="28" t="s">
        <v>21</v>
      </c>
      <c r="M24" s="22">
        <v>37</v>
      </c>
      <c r="N24" s="28" t="s">
        <v>21</v>
      </c>
      <c r="O24" s="22">
        <v>41</v>
      </c>
      <c r="P24" s="28" t="s">
        <v>21</v>
      </c>
      <c r="Q24" s="22">
        <v>43</v>
      </c>
      <c r="R24" s="28" t="s">
        <v>21</v>
      </c>
      <c r="S24" s="34">
        <f t="shared" si="14"/>
        <v>31</v>
      </c>
      <c r="T24" s="34">
        <f t="shared" si="15"/>
        <v>43</v>
      </c>
      <c r="U24" s="31">
        <f t="shared" si="16"/>
        <v>74</v>
      </c>
      <c r="V24" s="32"/>
      <c r="W24" s="33">
        <f t="shared" si="17"/>
        <v>86.40797223336965</v>
      </c>
    </row>
    <row r="25" spans="1:23" ht="12.75">
      <c r="A25" s="36"/>
      <c r="B25" s="36"/>
      <c r="C25" s="36"/>
      <c r="D25" s="37"/>
      <c r="E25" s="38"/>
      <c r="F25" s="39"/>
      <c r="G25" s="36"/>
      <c r="H25" s="36"/>
      <c r="I25" s="40"/>
      <c r="J25" s="40"/>
      <c r="K25" s="37"/>
      <c r="L25" s="37"/>
      <c r="M25" s="36"/>
      <c r="N25" s="36"/>
      <c r="O25" s="40"/>
      <c r="P25" s="40"/>
      <c r="Q25" s="40"/>
      <c r="R25" s="40"/>
      <c r="S25" s="37"/>
      <c r="T25" s="37"/>
      <c r="U25" s="37"/>
      <c r="V25" s="41"/>
      <c r="W25" s="42"/>
    </row>
    <row r="26" spans="2:20" ht="12.75">
      <c r="B26" s="43" t="s">
        <v>43</v>
      </c>
      <c r="C26" s="44"/>
      <c r="D26" s="45"/>
      <c r="E26" s="1"/>
      <c r="F26" s="46" t="s">
        <v>44</v>
      </c>
      <c r="G26" s="44"/>
      <c r="H26" s="44" t="s">
        <v>45</v>
      </c>
      <c r="I26" s="44"/>
      <c r="J26" s="44"/>
      <c r="K26" s="47"/>
      <c r="L26" s="47"/>
      <c r="M26" s="10"/>
      <c r="N26" s="10"/>
      <c r="O26" s="43" t="s">
        <v>46</v>
      </c>
      <c r="P26" s="43"/>
      <c r="Q26" s="43" t="s">
        <v>47</v>
      </c>
      <c r="R26" s="43"/>
      <c r="S26" s="48"/>
      <c r="T26" s="49"/>
    </row>
    <row r="27" spans="2:20" ht="12.75">
      <c r="B27" s="36"/>
      <c r="C27" s="44"/>
      <c r="D27" s="45"/>
      <c r="E27" s="50"/>
      <c r="F27" s="11"/>
      <c r="G27" s="44"/>
      <c r="H27" s="44" t="s">
        <v>48</v>
      </c>
      <c r="I27" s="44"/>
      <c r="J27" s="44"/>
      <c r="K27" s="47"/>
      <c r="L27" s="47"/>
      <c r="M27" s="10"/>
      <c r="N27" s="10"/>
      <c r="O27" s="51" t="s">
        <v>49</v>
      </c>
      <c r="P27" s="47"/>
      <c r="Q27" s="1" t="s">
        <v>50</v>
      </c>
      <c r="R27" s="51"/>
      <c r="S27" s="48"/>
      <c r="T27" s="8"/>
    </row>
    <row r="28" ht="12.75">
      <c r="H28" s="1" t="s">
        <v>51</v>
      </c>
    </row>
    <row r="29" spans="2:6" ht="12.75">
      <c r="B29" s="1" t="s">
        <v>38</v>
      </c>
      <c r="C29" s="1" t="s">
        <v>52</v>
      </c>
      <c r="D29" s="1" t="s">
        <v>53</v>
      </c>
      <c r="F29" s="1" t="s">
        <v>54</v>
      </c>
    </row>
    <row r="35" spans="1:14" ht="12.75">
      <c r="A35" s="36"/>
      <c r="B35" s="52"/>
      <c r="C35" s="53"/>
      <c r="E35" s="54"/>
      <c r="M35" s="3"/>
      <c r="N35" s="3"/>
    </row>
    <row r="36" spans="1:23" ht="12.75">
      <c r="A36" s="14" t="s">
        <v>2</v>
      </c>
      <c r="B36" s="14"/>
      <c r="C36" s="14"/>
      <c r="D36" s="14"/>
      <c r="E36" s="14"/>
      <c r="F36" s="14"/>
      <c r="G36" s="14" t="s">
        <v>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 t="s">
        <v>4</v>
      </c>
      <c r="T36" s="14"/>
      <c r="U36" s="14"/>
      <c r="V36" s="14"/>
      <c r="W36" s="14"/>
    </row>
    <row r="37" spans="1:23" ht="12.75" customHeight="1">
      <c r="A37" s="15" t="s">
        <v>5</v>
      </c>
      <c r="B37" s="15" t="s">
        <v>6</v>
      </c>
      <c r="C37" s="15" t="s">
        <v>7</v>
      </c>
      <c r="D37" s="15" t="s">
        <v>8</v>
      </c>
      <c r="E37" s="16" t="s">
        <v>9</v>
      </c>
      <c r="F37" s="17" t="s">
        <v>10</v>
      </c>
      <c r="G37" s="18" t="s">
        <v>11</v>
      </c>
      <c r="H37" s="18"/>
      <c r="I37" s="18"/>
      <c r="J37" s="18"/>
      <c r="K37" s="18"/>
      <c r="L37" s="18"/>
      <c r="M37" s="18" t="s">
        <v>12</v>
      </c>
      <c r="N37" s="18"/>
      <c r="O37" s="18"/>
      <c r="P37" s="18"/>
      <c r="Q37" s="18"/>
      <c r="R37" s="18"/>
      <c r="S37" s="18" t="s">
        <v>13</v>
      </c>
      <c r="T37" s="18" t="s">
        <v>14</v>
      </c>
      <c r="U37" s="18" t="s">
        <v>15</v>
      </c>
      <c r="V37" s="19" t="s">
        <v>16</v>
      </c>
      <c r="W37" s="20" t="s">
        <v>17</v>
      </c>
    </row>
    <row r="38" spans="1:23" ht="12.75">
      <c r="A38" s="15"/>
      <c r="B38" s="15"/>
      <c r="C38" s="15"/>
      <c r="D38" s="15"/>
      <c r="E38" s="16"/>
      <c r="F38" s="17"/>
      <c r="G38" s="18">
        <v>1</v>
      </c>
      <c r="H38" s="18"/>
      <c r="I38" s="18">
        <v>2</v>
      </c>
      <c r="J38" s="18"/>
      <c r="K38" s="18">
        <v>3</v>
      </c>
      <c r="L38" s="18"/>
      <c r="M38" s="18">
        <v>1</v>
      </c>
      <c r="N38" s="18"/>
      <c r="O38" s="18">
        <v>2</v>
      </c>
      <c r="P38" s="18"/>
      <c r="Q38" s="18">
        <v>3</v>
      </c>
      <c r="R38" s="18"/>
      <c r="S38" s="18"/>
      <c r="T38" s="18"/>
      <c r="U38" s="18"/>
      <c r="V38" s="19"/>
      <c r="W38" s="20"/>
    </row>
    <row r="39" spans="1:23" ht="12.75">
      <c r="A39" s="35" t="s">
        <v>40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s="65" customFormat="1" ht="15">
      <c r="A40" s="55"/>
      <c r="B40" s="56" t="s">
        <v>55</v>
      </c>
      <c r="C40" s="57" t="s">
        <v>56</v>
      </c>
      <c r="D40" s="58" t="s">
        <v>20</v>
      </c>
      <c r="E40" s="59">
        <v>47.65</v>
      </c>
      <c r="F40" s="60">
        <f aca="true" t="shared" si="18" ref="F40:F41">POWER(10,(0.722762521*(LOG10(E40/193.609)*LOG10(E40/193.609))))</f>
        <v>1.8532669291903305</v>
      </c>
      <c r="G40" s="55">
        <v>43</v>
      </c>
      <c r="H40" s="55" t="s">
        <v>21</v>
      </c>
      <c r="I40" s="61">
        <v>45</v>
      </c>
      <c r="J40" s="55" t="s">
        <v>21</v>
      </c>
      <c r="K40" s="55">
        <v>47</v>
      </c>
      <c r="L40" s="55" t="s">
        <v>25</v>
      </c>
      <c r="M40" s="55">
        <v>54</v>
      </c>
      <c r="N40" s="55" t="s">
        <v>21</v>
      </c>
      <c r="O40" s="55">
        <v>57</v>
      </c>
      <c r="P40" s="55" t="s">
        <v>21</v>
      </c>
      <c r="Q40" s="55">
        <v>60</v>
      </c>
      <c r="R40" s="55" t="s">
        <v>21</v>
      </c>
      <c r="S40" s="58">
        <f aca="true" t="shared" si="19" ref="S40:S41">MAX(IF(H40="x",0,G40),IF(J40="x",0,I40),IF(L40="x",0,K40))</f>
        <v>45</v>
      </c>
      <c r="T40" s="58">
        <f aca="true" t="shared" si="20" ref="T40:T41">MAX(IF(N40="x",0,M40),IF(P40="x",0,O40),IF(R40="x",0,Q40))</f>
        <v>60</v>
      </c>
      <c r="U40" s="62">
        <f aca="true" t="shared" si="21" ref="U40:U41">S40+T40</f>
        <v>105</v>
      </c>
      <c r="V40" s="63" t="s">
        <v>26</v>
      </c>
      <c r="W40" s="64">
        <f aca="true" t="shared" si="22" ref="W40:W41">U40*F40</f>
        <v>194.5930275649847</v>
      </c>
    </row>
    <row r="41" spans="1:23" s="65" customFormat="1" ht="15">
      <c r="A41" s="55"/>
      <c r="B41" s="56" t="s">
        <v>57</v>
      </c>
      <c r="C41" s="57">
        <v>40442</v>
      </c>
      <c r="D41" s="58" t="s">
        <v>24</v>
      </c>
      <c r="E41" s="59">
        <v>41.1</v>
      </c>
      <c r="F41" s="60">
        <f t="shared" si="18"/>
        <v>2.1254043098907784</v>
      </c>
      <c r="G41" s="55">
        <v>42</v>
      </c>
      <c r="H41" s="55" t="s">
        <v>21</v>
      </c>
      <c r="I41" s="61">
        <v>44</v>
      </c>
      <c r="J41" s="55" t="s">
        <v>21</v>
      </c>
      <c r="K41" s="55">
        <v>46</v>
      </c>
      <c r="L41" s="55" t="s">
        <v>25</v>
      </c>
      <c r="M41" s="55">
        <v>52</v>
      </c>
      <c r="N41" s="55" t="s">
        <v>21</v>
      </c>
      <c r="O41" s="55">
        <v>54</v>
      </c>
      <c r="P41" s="55" t="s">
        <v>21</v>
      </c>
      <c r="Q41" s="55">
        <v>56</v>
      </c>
      <c r="R41" s="55" t="s">
        <v>21</v>
      </c>
      <c r="S41" s="58">
        <f t="shared" si="19"/>
        <v>44</v>
      </c>
      <c r="T41" s="58">
        <f t="shared" si="20"/>
        <v>56</v>
      </c>
      <c r="U41" s="62">
        <f t="shared" si="21"/>
        <v>100</v>
      </c>
      <c r="V41" s="63" t="s">
        <v>22</v>
      </c>
      <c r="W41" s="64">
        <f t="shared" si="22"/>
        <v>212.54043098907783</v>
      </c>
    </row>
    <row r="42" spans="1:23" ht="12.75">
      <c r="A42" s="35" t="s">
        <v>58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ht="15">
      <c r="A43" s="22"/>
      <c r="B43" s="23" t="s">
        <v>59</v>
      </c>
      <c r="C43" s="24">
        <v>39094</v>
      </c>
      <c r="D43" s="34">
        <v>35</v>
      </c>
      <c r="E43" s="26">
        <v>50.6</v>
      </c>
      <c r="F43" s="27">
        <f aca="true" t="shared" si="23" ref="F43:F46">POWER(10,(0.722762521*(LOG10(E43/193.609)*LOG10(E43/193.609))))</f>
        <v>1.7598249530073813</v>
      </c>
      <c r="G43" s="22">
        <v>45</v>
      </c>
      <c r="H43" s="28" t="s">
        <v>21</v>
      </c>
      <c r="I43" s="29">
        <v>47</v>
      </c>
      <c r="J43" s="28" t="s">
        <v>21</v>
      </c>
      <c r="K43" s="22">
        <v>49</v>
      </c>
      <c r="L43" s="28" t="s">
        <v>21</v>
      </c>
      <c r="M43" s="22">
        <v>55</v>
      </c>
      <c r="N43" s="28" t="s">
        <v>21</v>
      </c>
      <c r="O43" s="22">
        <v>58</v>
      </c>
      <c r="P43" s="28" t="s">
        <v>21</v>
      </c>
      <c r="Q43" s="22">
        <v>60</v>
      </c>
      <c r="R43" s="28" t="s">
        <v>25</v>
      </c>
      <c r="S43" s="34">
        <f aca="true" t="shared" si="24" ref="S43:S46">MAX(IF(H43="x",0,G43),IF(J43="x",0,I43),IF(L43="x",0,K43))</f>
        <v>49</v>
      </c>
      <c r="T43" s="34">
        <f aca="true" t="shared" si="25" ref="T43:T46">MAX(IF(N43="x",0,M43),IF(P43="x",0,O43),IF(R43="x",0,Q43))</f>
        <v>58</v>
      </c>
      <c r="U43" s="31">
        <f aca="true" t="shared" si="26" ref="U43:U46">S43+T43</f>
        <v>107</v>
      </c>
      <c r="V43" s="32" t="s">
        <v>26</v>
      </c>
      <c r="W43" s="33">
        <f aca="true" t="shared" si="27" ref="W43:W46">U43*F43</f>
        <v>188.3012699717898</v>
      </c>
    </row>
    <row r="44" spans="1:23" ht="15">
      <c r="A44" s="22"/>
      <c r="B44" s="23" t="s">
        <v>60</v>
      </c>
      <c r="C44" s="24">
        <v>40386</v>
      </c>
      <c r="D44" s="34" t="s">
        <v>61</v>
      </c>
      <c r="E44" s="26">
        <v>54.45</v>
      </c>
      <c r="F44" s="27">
        <f t="shared" si="23"/>
        <v>1.6571957407794184</v>
      </c>
      <c r="G44" s="22">
        <v>15</v>
      </c>
      <c r="H44" s="28" t="s">
        <v>21</v>
      </c>
      <c r="I44" s="29">
        <v>20</v>
      </c>
      <c r="J44" s="28" t="s">
        <v>21</v>
      </c>
      <c r="K44" s="22">
        <v>25</v>
      </c>
      <c r="L44" s="28" t="s">
        <v>21</v>
      </c>
      <c r="M44" s="22">
        <v>15</v>
      </c>
      <c r="N44" s="28" t="s">
        <v>21</v>
      </c>
      <c r="O44" s="22">
        <v>25</v>
      </c>
      <c r="P44" s="28" t="s">
        <v>21</v>
      </c>
      <c r="Q44" s="22">
        <v>35</v>
      </c>
      <c r="R44" s="28" t="s">
        <v>25</v>
      </c>
      <c r="S44" s="34">
        <f t="shared" si="24"/>
        <v>25</v>
      </c>
      <c r="T44" s="34">
        <f t="shared" si="25"/>
        <v>25</v>
      </c>
      <c r="U44" s="31">
        <f t="shared" si="26"/>
        <v>50</v>
      </c>
      <c r="V44" s="32" t="s">
        <v>28</v>
      </c>
      <c r="W44" s="33">
        <f t="shared" si="27"/>
        <v>82.85978703897092</v>
      </c>
    </row>
    <row r="45" spans="1:23" ht="15">
      <c r="A45" s="22"/>
      <c r="B45" s="23" t="s">
        <v>62</v>
      </c>
      <c r="C45" s="24">
        <v>41127</v>
      </c>
      <c r="D45" s="34" t="s">
        <v>24</v>
      </c>
      <c r="E45" s="26">
        <v>50.95</v>
      </c>
      <c r="F45" s="27">
        <f t="shared" si="23"/>
        <v>1.7496614870181098</v>
      </c>
      <c r="G45" s="22">
        <v>30</v>
      </c>
      <c r="H45" s="28" t="s">
        <v>21</v>
      </c>
      <c r="I45" s="29">
        <v>33</v>
      </c>
      <c r="J45" s="28" t="s">
        <v>21</v>
      </c>
      <c r="K45" s="22">
        <v>35</v>
      </c>
      <c r="L45" s="28" t="s">
        <v>21</v>
      </c>
      <c r="M45" s="22">
        <v>41</v>
      </c>
      <c r="N45" s="28" t="s">
        <v>21</v>
      </c>
      <c r="O45" s="22">
        <v>45</v>
      </c>
      <c r="P45" s="28" t="s">
        <v>25</v>
      </c>
      <c r="Q45" s="22">
        <v>45</v>
      </c>
      <c r="R45" s="28" t="s">
        <v>21</v>
      </c>
      <c r="S45" s="34">
        <f t="shared" si="24"/>
        <v>35</v>
      </c>
      <c r="T45" s="34">
        <f t="shared" si="25"/>
        <v>45</v>
      </c>
      <c r="U45" s="31">
        <f t="shared" si="26"/>
        <v>80</v>
      </c>
      <c r="V45" s="32" t="s">
        <v>22</v>
      </c>
      <c r="W45" s="33">
        <f t="shared" si="27"/>
        <v>139.97291896144878</v>
      </c>
    </row>
    <row r="46" spans="1:23" ht="14.25">
      <c r="A46" s="22"/>
      <c r="B46" s="23"/>
      <c r="C46" s="24"/>
      <c r="D46" s="34"/>
      <c r="E46" s="26"/>
      <c r="F46" s="27" t="e">
        <f t="shared" si="23"/>
        <v>#VALUE!</v>
      </c>
      <c r="G46" s="22"/>
      <c r="H46" s="28"/>
      <c r="I46" s="29"/>
      <c r="J46" s="28"/>
      <c r="K46" s="22"/>
      <c r="L46" s="28"/>
      <c r="M46" s="22"/>
      <c r="N46" s="28"/>
      <c r="O46" s="22"/>
      <c r="P46" s="28"/>
      <c r="Q46" s="22"/>
      <c r="R46" s="28"/>
      <c r="S46" s="34">
        <f t="shared" si="24"/>
        <v>0</v>
      </c>
      <c r="T46" s="34">
        <f t="shared" si="25"/>
        <v>0</v>
      </c>
      <c r="U46" s="31">
        <f t="shared" si="26"/>
        <v>0</v>
      </c>
      <c r="V46" s="32"/>
      <c r="W46" s="33" t="e">
        <f t="shared" si="27"/>
        <v>#VALUE!</v>
      </c>
    </row>
    <row r="47" spans="1:23" ht="12.75">
      <c r="A47" s="66" t="s">
        <v>63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</row>
    <row r="48" spans="1:23" ht="15">
      <c r="A48" s="22"/>
      <c r="B48" s="23" t="s">
        <v>64</v>
      </c>
      <c r="C48" s="24" t="s">
        <v>65</v>
      </c>
      <c r="D48" s="34" t="s">
        <v>24</v>
      </c>
      <c r="E48" s="26">
        <v>60.15</v>
      </c>
      <c r="F48" s="27">
        <f aca="true" t="shared" si="28" ref="F48:F49">POWER(10,(0.722762521*(LOG10(E48/193.609)*LOG10(E48/193.609))))</f>
        <v>1.5356468365761302</v>
      </c>
      <c r="G48" s="22">
        <v>20</v>
      </c>
      <c r="H48" s="28" t="s">
        <v>21</v>
      </c>
      <c r="I48" s="29">
        <v>22</v>
      </c>
      <c r="J48" s="28" t="s">
        <v>21</v>
      </c>
      <c r="K48" s="22">
        <v>25</v>
      </c>
      <c r="L48" s="28" t="s">
        <v>21</v>
      </c>
      <c r="M48" s="22">
        <v>28</v>
      </c>
      <c r="N48" s="28" t="s">
        <v>21</v>
      </c>
      <c r="O48" s="22">
        <v>31</v>
      </c>
      <c r="P48" s="28" t="s">
        <v>21</v>
      </c>
      <c r="Q48" s="22">
        <v>33</v>
      </c>
      <c r="R48" s="28" t="s">
        <v>21</v>
      </c>
      <c r="S48" s="34">
        <f aca="true" t="shared" si="29" ref="S48:S49">MAX(IF(H48="x",0,G48),IF(J48="x",0,I48),IF(L48="x",0,K48))</f>
        <v>25</v>
      </c>
      <c r="T48" s="34">
        <f aca="true" t="shared" si="30" ref="T48:T49">MAX(IF(N48="x",0,M48),IF(P48="x",0,O48),IF(R48="x",0,Q48))</f>
        <v>33</v>
      </c>
      <c r="U48" s="31">
        <f aca="true" t="shared" si="31" ref="U48:U49">S48+T48</f>
        <v>58</v>
      </c>
      <c r="V48" s="32" t="s">
        <v>26</v>
      </c>
      <c r="W48" s="33">
        <f aca="true" t="shared" si="32" ref="W48:W49">U48*F48</f>
        <v>89.06751652141556</v>
      </c>
    </row>
    <row r="49" spans="1:23" ht="12.75">
      <c r="A49" s="22"/>
      <c r="B49" s="23"/>
      <c r="C49" s="24"/>
      <c r="D49" s="34"/>
      <c r="E49" s="26"/>
      <c r="F49" s="27" t="e">
        <f t="shared" si="28"/>
        <v>#VALUE!</v>
      </c>
      <c r="G49" s="22"/>
      <c r="H49" s="28"/>
      <c r="I49" s="29"/>
      <c r="J49" s="28"/>
      <c r="K49" s="22"/>
      <c r="L49" s="28"/>
      <c r="M49" s="22"/>
      <c r="N49" s="28"/>
      <c r="O49" s="22"/>
      <c r="P49" s="28"/>
      <c r="Q49" s="22"/>
      <c r="R49" s="28"/>
      <c r="S49" s="34">
        <f t="shared" si="29"/>
        <v>0</v>
      </c>
      <c r="T49" s="34">
        <f t="shared" si="30"/>
        <v>0</v>
      </c>
      <c r="U49" s="31">
        <f t="shared" si="31"/>
        <v>0</v>
      </c>
      <c r="V49" s="32"/>
      <c r="W49" s="33" t="e">
        <f t="shared" si="32"/>
        <v>#VALUE!</v>
      </c>
    </row>
    <row r="50" spans="1:23" ht="12.75">
      <c r="A50" s="66" t="s">
        <v>66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</row>
    <row r="51" spans="1:23" ht="15">
      <c r="A51" s="22"/>
      <c r="B51" s="23" t="s">
        <v>67</v>
      </c>
      <c r="C51" s="24">
        <v>40641</v>
      </c>
      <c r="D51" s="34" t="s">
        <v>20</v>
      </c>
      <c r="E51" s="26">
        <v>65.35</v>
      </c>
      <c r="F51" s="27">
        <f aca="true" t="shared" si="33" ref="F51:F52">POWER(10,(0.722762521*(LOG10(E51/193.609)*LOG10(E51/193.609))))</f>
        <v>1.44811026886163</v>
      </c>
      <c r="G51" s="22">
        <v>27</v>
      </c>
      <c r="H51" s="28" t="s">
        <v>21</v>
      </c>
      <c r="I51" s="29">
        <v>29</v>
      </c>
      <c r="J51" s="28" t="s">
        <v>21</v>
      </c>
      <c r="K51" s="22">
        <v>30</v>
      </c>
      <c r="L51" s="28" t="s">
        <v>21</v>
      </c>
      <c r="M51" s="22">
        <v>35</v>
      </c>
      <c r="N51" s="28" t="s">
        <v>21</v>
      </c>
      <c r="O51" s="22">
        <v>38</v>
      </c>
      <c r="P51" s="28" t="s">
        <v>21</v>
      </c>
      <c r="Q51" s="22">
        <v>40</v>
      </c>
      <c r="R51" s="28" t="s">
        <v>25</v>
      </c>
      <c r="S51" s="34">
        <f aca="true" t="shared" si="34" ref="S51:S52">MAX(IF(H51="x",0,G51),IF(J51="x",0,I51),IF(L51="x",0,K51))</f>
        <v>30</v>
      </c>
      <c r="T51" s="34">
        <f aca="true" t="shared" si="35" ref="T51:T52">MAX(IF(N51="x",0,M51),IF(P51="x",0,O51),IF(R51="x",0,Q51))</f>
        <v>38</v>
      </c>
      <c r="U51" s="31">
        <f aca="true" t="shared" si="36" ref="U51:U52">S51+T51</f>
        <v>68</v>
      </c>
      <c r="V51" s="32" t="s">
        <v>22</v>
      </c>
      <c r="W51" s="33">
        <f aca="true" t="shared" si="37" ref="W51:W52">U51*F51</f>
        <v>98.47149828259084</v>
      </c>
    </row>
    <row r="52" spans="1:23" ht="15">
      <c r="A52" s="22"/>
      <c r="B52" s="23" t="s">
        <v>68</v>
      </c>
      <c r="C52" s="24">
        <v>39662</v>
      </c>
      <c r="D52" s="34" t="s">
        <v>69</v>
      </c>
      <c r="E52" s="26">
        <v>66</v>
      </c>
      <c r="F52" s="27">
        <f t="shared" si="33"/>
        <v>1.4384152139545707</v>
      </c>
      <c r="G52" s="22">
        <v>84</v>
      </c>
      <c r="H52" s="28" t="s">
        <v>21</v>
      </c>
      <c r="I52" s="29">
        <v>87</v>
      </c>
      <c r="J52" s="28" t="s">
        <v>25</v>
      </c>
      <c r="K52" s="22">
        <v>87</v>
      </c>
      <c r="L52" s="28" t="s">
        <v>25</v>
      </c>
      <c r="M52" s="22">
        <v>95</v>
      </c>
      <c r="N52" s="28" t="s">
        <v>21</v>
      </c>
      <c r="O52" s="22">
        <v>100</v>
      </c>
      <c r="P52" s="28" t="s">
        <v>25</v>
      </c>
      <c r="Q52" s="22">
        <v>100</v>
      </c>
      <c r="R52" s="28" t="s">
        <v>25</v>
      </c>
      <c r="S52" s="34">
        <f t="shared" si="34"/>
        <v>84</v>
      </c>
      <c r="T52" s="34">
        <f t="shared" si="35"/>
        <v>95</v>
      </c>
      <c r="U52" s="31">
        <f t="shared" si="36"/>
        <v>179</v>
      </c>
      <c r="V52" s="32" t="s">
        <v>26</v>
      </c>
      <c r="W52" s="33">
        <f t="shared" si="37"/>
        <v>257.47632329786813</v>
      </c>
    </row>
    <row r="53" spans="1:23" ht="14.25">
      <c r="A53" s="22"/>
      <c r="B53" s="23"/>
      <c r="C53" s="24"/>
      <c r="D53" s="30"/>
      <c r="E53" s="26"/>
      <c r="F53" s="27"/>
      <c r="G53" s="22"/>
      <c r="H53" s="28"/>
      <c r="I53" s="29"/>
      <c r="J53" s="28"/>
      <c r="K53" s="22"/>
      <c r="L53" s="28"/>
      <c r="M53" s="22"/>
      <c r="N53" s="28"/>
      <c r="O53" s="22"/>
      <c r="P53" s="28"/>
      <c r="Q53" s="22"/>
      <c r="R53" s="28"/>
      <c r="S53" s="30"/>
      <c r="T53" s="30"/>
      <c r="U53" s="31"/>
      <c r="V53" s="32"/>
      <c r="W53" s="33"/>
    </row>
    <row r="54" spans="2:20" ht="12.75">
      <c r="B54" s="43" t="s">
        <v>43</v>
      </c>
      <c r="C54" s="44"/>
      <c r="D54" s="45"/>
      <c r="E54" s="1"/>
      <c r="F54" s="46" t="s">
        <v>44</v>
      </c>
      <c r="G54" s="44"/>
      <c r="H54" s="44" t="s">
        <v>45</v>
      </c>
      <c r="I54" s="44"/>
      <c r="J54" s="44"/>
      <c r="K54" s="47"/>
      <c r="L54" s="47"/>
      <c r="M54" s="10"/>
      <c r="N54" s="10"/>
      <c r="O54" s="43" t="s">
        <v>46</v>
      </c>
      <c r="P54" s="43"/>
      <c r="Q54" s="43" t="s">
        <v>47</v>
      </c>
      <c r="R54" s="43"/>
      <c r="S54" s="48"/>
      <c r="T54" s="49"/>
    </row>
    <row r="55" spans="2:20" ht="12.75">
      <c r="B55" s="36"/>
      <c r="C55" s="44"/>
      <c r="D55" s="45"/>
      <c r="E55" s="50"/>
      <c r="F55" s="11"/>
      <c r="G55" s="44"/>
      <c r="H55" s="44" t="s">
        <v>51</v>
      </c>
      <c r="I55" s="44"/>
      <c r="J55" s="44"/>
      <c r="K55" s="47"/>
      <c r="L55" s="47"/>
      <c r="M55" s="10"/>
      <c r="N55" s="10"/>
      <c r="O55" s="51" t="s">
        <v>49</v>
      </c>
      <c r="P55" s="47"/>
      <c r="Q55" s="1" t="s">
        <v>42</v>
      </c>
      <c r="R55" s="51"/>
      <c r="S55" s="48"/>
      <c r="T55" s="8"/>
    </row>
    <row r="56" spans="2:20" ht="12.75">
      <c r="B56" s="36"/>
      <c r="C56" s="44"/>
      <c r="D56" s="45"/>
      <c r="E56" s="50"/>
      <c r="F56" s="11"/>
      <c r="G56" s="44"/>
      <c r="H56" s="44" t="s">
        <v>70</v>
      </c>
      <c r="I56" s="44"/>
      <c r="J56" s="44"/>
      <c r="K56" s="47"/>
      <c r="L56" s="47"/>
      <c r="M56" s="10"/>
      <c r="N56" s="10"/>
      <c r="O56" s="51"/>
      <c r="P56" s="47"/>
      <c r="R56" s="51"/>
      <c r="S56" s="48"/>
      <c r="T56" s="8"/>
    </row>
    <row r="57" spans="2:20" ht="12.75">
      <c r="B57" s="36"/>
      <c r="C57" s="44"/>
      <c r="D57" s="45"/>
      <c r="E57" s="50"/>
      <c r="F57" s="11"/>
      <c r="G57" s="44"/>
      <c r="H57" s="44"/>
      <c r="I57" s="44"/>
      <c r="J57" s="44"/>
      <c r="K57" s="47"/>
      <c r="L57" s="47"/>
      <c r="M57" s="10"/>
      <c r="N57" s="10"/>
      <c r="O57" s="51"/>
      <c r="P57" s="47"/>
      <c r="R57" s="51"/>
      <c r="S57" s="48"/>
      <c r="T57" s="8"/>
    </row>
    <row r="58" spans="2:20" ht="12.75">
      <c r="B58" s="36"/>
      <c r="C58" s="44"/>
      <c r="D58" s="45"/>
      <c r="E58" s="50"/>
      <c r="F58" s="11"/>
      <c r="G58" s="44"/>
      <c r="H58" s="44"/>
      <c r="I58" s="44"/>
      <c r="J58" s="44"/>
      <c r="K58" s="47"/>
      <c r="L58" s="47"/>
      <c r="M58" s="10"/>
      <c r="N58" s="10"/>
      <c r="O58" s="51"/>
      <c r="P58" s="47"/>
      <c r="R58" s="51"/>
      <c r="S58" s="48"/>
      <c r="T58" s="8"/>
    </row>
    <row r="59" spans="2:20" ht="12.75">
      <c r="B59" s="36"/>
      <c r="C59" s="44"/>
      <c r="D59" s="45"/>
      <c r="E59" s="50"/>
      <c r="F59" s="11"/>
      <c r="G59" s="44"/>
      <c r="H59" s="44"/>
      <c r="I59" s="44"/>
      <c r="J59" s="44"/>
      <c r="K59" s="47"/>
      <c r="L59" s="47"/>
      <c r="M59" s="10"/>
      <c r="N59" s="10"/>
      <c r="O59" s="51"/>
      <c r="P59" s="47"/>
      <c r="R59" s="51"/>
      <c r="S59" s="48"/>
      <c r="T59" s="8"/>
    </row>
    <row r="60" spans="2:20" ht="12.75">
      <c r="B60" s="36"/>
      <c r="C60" s="44"/>
      <c r="D60" s="45"/>
      <c r="E60" s="50"/>
      <c r="F60" s="11"/>
      <c r="G60" s="44"/>
      <c r="H60" s="44"/>
      <c r="I60" s="44"/>
      <c r="J60" s="44"/>
      <c r="K60" s="47"/>
      <c r="L60" s="47"/>
      <c r="M60" s="10"/>
      <c r="N60" s="10"/>
      <c r="O60" s="51"/>
      <c r="P60" s="47"/>
      <c r="R60" s="51"/>
      <c r="S60" s="48"/>
      <c r="T60" s="8"/>
    </row>
    <row r="61" spans="1:23" ht="12.75">
      <c r="A61" s="14" t="s">
        <v>2</v>
      </c>
      <c r="B61" s="14"/>
      <c r="C61" s="14"/>
      <c r="D61" s="14"/>
      <c r="E61" s="14"/>
      <c r="F61" s="14"/>
      <c r="G61" s="14" t="s">
        <v>3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4</v>
      </c>
      <c r="T61" s="14"/>
      <c r="U61" s="14"/>
      <c r="V61" s="14"/>
      <c r="W61" s="14"/>
    </row>
    <row r="62" spans="1:23" ht="12.75" customHeight="1">
      <c r="A62" s="15" t="s">
        <v>5</v>
      </c>
      <c r="B62" s="15" t="s">
        <v>6</v>
      </c>
      <c r="C62" s="15" t="s">
        <v>7</v>
      </c>
      <c r="D62" s="15" t="s">
        <v>8</v>
      </c>
      <c r="E62" s="16" t="s">
        <v>9</v>
      </c>
      <c r="F62" s="17" t="s">
        <v>10</v>
      </c>
      <c r="G62" s="18" t="s">
        <v>11</v>
      </c>
      <c r="H62" s="18"/>
      <c r="I62" s="18"/>
      <c r="J62" s="18"/>
      <c r="K62" s="18"/>
      <c r="L62" s="18"/>
      <c r="M62" s="18" t="s">
        <v>12</v>
      </c>
      <c r="N62" s="18"/>
      <c r="O62" s="18"/>
      <c r="P62" s="18"/>
      <c r="Q62" s="18"/>
      <c r="R62" s="18"/>
      <c r="S62" s="18" t="s">
        <v>13</v>
      </c>
      <c r="T62" s="18" t="s">
        <v>14</v>
      </c>
      <c r="U62" s="18" t="s">
        <v>15</v>
      </c>
      <c r="V62" s="19" t="s">
        <v>16</v>
      </c>
      <c r="W62" s="20" t="s">
        <v>17</v>
      </c>
    </row>
    <row r="63" spans="1:23" ht="12.75">
      <c r="A63" s="15"/>
      <c r="B63" s="15"/>
      <c r="C63" s="15"/>
      <c r="D63" s="15"/>
      <c r="E63" s="16"/>
      <c r="F63" s="17"/>
      <c r="G63" s="18">
        <v>1</v>
      </c>
      <c r="H63" s="18"/>
      <c r="I63" s="18">
        <v>2</v>
      </c>
      <c r="J63" s="18"/>
      <c r="K63" s="18">
        <v>3</v>
      </c>
      <c r="L63" s="18"/>
      <c r="M63" s="18">
        <v>1</v>
      </c>
      <c r="N63" s="18"/>
      <c r="O63" s="18">
        <v>2</v>
      </c>
      <c r="P63" s="18"/>
      <c r="Q63" s="18">
        <v>3</v>
      </c>
      <c r="R63" s="18"/>
      <c r="S63" s="18"/>
      <c r="T63" s="18"/>
      <c r="U63" s="18"/>
      <c r="V63" s="19"/>
      <c r="W63" s="20"/>
    </row>
    <row r="64" spans="1:23" ht="12.75">
      <c r="A64" s="66" t="s">
        <v>71</v>
      </c>
      <c r="B64" s="66"/>
      <c r="C64" s="66"/>
      <c r="D64" s="66"/>
      <c r="E64" s="66"/>
      <c r="F64" s="66" t="e">
        <f aca="true" t="shared" si="38" ref="F64:F72">POWER(10,(0.722762521*(LOG10(E64/193.609)*LOG10(E64/193.609))))</f>
        <v>#VALUE!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</row>
    <row r="65" spans="1:23" ht="15">
      <c r="A65" s="22"/>
      <c r="B65" s="23" t="s">
        <v>72</v>
      </c>
      <c r="C65" s="24">
        <v>39769</v>
      </c>
      <c r="D65" s="34" t="s">
        <v>20</v>
      </c>
      <c r="E65" s="26">
        <v>67.9</v>
      </c>
      <c r="F65" s="27">
        <f t="shared" si="38"/>
        <v>1.4114535560572967</v>
      </c>
      <c r="G65" s="22">
        <v>50</v>
      </c>
      <c r="H65" s="28" t="s">
        <v>25</v>
      </c>
      <c r="I65" s="29">
        <v>50</v>
      </c>
      <c r="J65" s="28" t="s">
        <v>21</v>
      </c>
      <c r="K65" s="22">
        <v>52</v>
      </c>
      <c r="L65" s="28" t="s">
        <v>21</v>
      </c>
      <c r="M65" s="22">
        <v>60</v>
      </c>
      <c r="N65" s="28" t="s">
        <v>21</v>
      </c>
      <c r="O65" s="22">
        <v>62</v>
      </c>
      <c r="P65" s="28" t="s">
        <v>25</v>
      </c>
      <c r="Q65" s="22">
        <v>62</v>
      </c>
      <c r="R65" s="28" t="s">
        <v>25</v>
      </c>
      <c r="S65" s="34">
        <f aca="true" t="shared" si="39" ref="S65:S67">MAX(IF(H65="x",0,G65),IF(J65="x",0,I65),IF(L65="x",0,K65))</f>
        <v>52</v>
      </c>
      <c r="T65" s="34">
        <f aca="true" t="shared" si="40" ref="T65:T67">MAX(IF(N65="x",0,M65),IF(P65="x",0,O65),IF(R65="x",0,Q65))</f>
        <v>60</v>
      </c>
      <c r="U65" s="31">
        <f aca="true" t="shared" si="41" ref="U65:U67">S65+T65</f>
        <v>112</v>
      </c>
      <c r="V65" s="32" t="s">
        <v>22</v>
      </c>
      <c r="W65" s="33">
        <f aca="true" t="shared" si="42" ref="W65:W67">U65*F65</f>
        <v>158.08279827841724</v>
      </c>
    </row>
    <row r="66" spans="1:23" ht="15">
      <c r="A66" s="22"/>
      <c r="B66" s="23" t="s">
        <v>73</v>
      </c>
      <c r="C66" s="24">
        <v>39062</v>
      </c>
      <c r="D66" s="34" t="s">
        <v>61</v>
      </c>
      <c r="E66" s="26">
        <v>72.7</v>
      </c>
      <c r="F66" s="27">
        <f t="shared" si="38"/>
        <v>1.3514170115720052</v>
      </c>
      <c r="G66" s="22">
        <v>30</v>
      </c>
      <c r="H66" s="28" t="s">
        <v>21</v>
      </c>
      <c r="I66" s="29">
        <v>35</v>
      </c>
      <c r="J66" s="28" t="s">
        <v>21</v>
      </c>
      <c r="K66" s="22">
        <v>40</v>
      </c>
      <c r="L66" s="28" t="s">
        <v>21</v>
      </c>
      <c r="M66" s="22">
        <v>47</v>
      </c>
      <c r="N66" s="28" t="s">
        <v>21</v>
      </c>
      <c r="O66" s="22">
        <v>50</v>
      </c>
      <c r="P66" s="28" t="s">
        <v>21</v>
      </c>
      <c r="Q66" s="22">
        <v>52</v>
      </c>
      <c r="R66" s="28" t="s">
        <v>21</v>
      </c>
      <c r="S66" s="34">
        <f t="shared" si="39"/>
        <v>40</v>
      </c>
      <c r="T66" s="34">
        <f t="shared" si="40"/>
        <v>52</v>
      </c>
      <c r="U66" s="31">
        <f t="shared" si="41"/>
        <v>92</v>
      </c>
      <c r="V66" s="32" t="s">
        <v>74</v>
      </c>
      <c r="W66" s="33">
        <f t="shared" si="42"/>
        <v>124.33036506462449</v>
      </c>
    </row>
    <row r="67" spans="1:23" ht="15">
      <c r="A67" s="22"/>
      <c r="B67" s="23" t="s">
        <v>75</v>
      </c>
      <c r="C67" s="24">
        <v>39420</v>
      </c>
      <c r="D67" s="34" t="s">
        <v>34</v>
      </c>
      <c r="E67" s="26">
        <v>69.8</v>
      </c>
      <c r="F67" s="27">
        <f t="shared" si="38"/>
        <v>1.3863929063616598</v>
      </c>
      <c r="G67" s="22">
        <v>83</v>
      </c>
      <c r="H67" s="28" t="s">
        <v>21</v>
      </c>
      <c r="I67" s="29">
        <v>86</v>
      </c>
      <c r="J67" s="28" t="s">
        <v>21</v>
      </c>
      <c r="K67" s="22">
        <v>88</v>
      </c>
      <c r="L67" s="28" t="s">
        <v>25</v>
      </c>
      <c r="M67" s="22">
        <v>97</v>
      </c>
      <c r="N67" s="28" t="s">
        <v>21</v>
      </c>
      <c r="O67" s="22">
        <v>103</v>
      </c>
      <c r="P67" s="28" t="s">
        <v>21</v>
      </c>
      <c r="Q67" s="22">
        <v>106</v>
      </c>
      <c r="R67" s="28" t="s">
        <v>21</v>
      </c>
      <c r="S67" s="34">
        <f t="shared" si="39"/>
        <v>86</v>
      </c>
      <c r="T67" s="34">
        <f t="shared" si="40"/>
        <v>106</v>
      </c>
      <c r="U67" s="31">
        <f t="shared" si="41"/>
        <v>192</v>
      </c>
      <c r="V67" s="32" t="s">
        <v>26</v>
      </c>
      <c r="W67" s="33">
        <f t="shared" si="42"/>
        <v>266.18743802143865</v>
      </c>
    </row>
    <row r="68" spans="1:23" ht="12.75">
      <c r="A68" s="66" t="s">
        <v>76</v>
      </c>
      <c r="B68" s="66"/>
      <c r="C68" s="66"/>
      <c r="D68" s="66"/>
      <c r="E68" s="66"/>
      <c r="F68" s="66" t="e">
        <f t="shared" si="38"/>
        <v>#VALUE!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</row>
    <row r="69" spans="1:23" ht="15">
      <c r="A69" s="22"/>
      <c r="B69" s="23" t="s">
        <v>77</v>
      </c>
      <c r="C69" s="24">
        <v>39982</v>
      </c>
      <c r="D69" s="34" t="s">
        <v>36</v>
      </c>
      <c r="E69" s="26">
        <v>80.1</v>
      </c>
      <c r="F69" s="27">
        <f t="shared" si="38"/>
        <v>1.2769785524758603</v>
      </c>
      <c r="G69" s="22">
        <v>45</v>
      </c>
      <c r="H69" s="28" t="s">
        <v>21</v>
      </c>
      <c r="I69" s="29">
        <v>48</v>
      </c>
      <c r="J69" s="28" t="s">
        <v>25</v>
      </c>
      <c r="K69" s="22">
        <v>48</v>
      </c>
      <c r="L69" s="28" t="s">
        <v>25</v>
      </c>
      <c r="M69" s="22">
        <v>55</v>
      </c>
      <c r="N69" s="28" t="s">
        <v>21</v>
      </c>
      <c r="O69" s="22">
        <v>60</v>
      </c>
      <c r="P69" s="28" t="s">
        <v>21</v>
      </c>
      <c r="Q69" s="22">
        <v>65</v>
      </c>
      <c r="R69" s="28" t="s">
        <v>25</v>
      </c>
      <c r="S69" s="34">
        <f aca="true" t="shared" si="43" ref="S69:S72">MAX(IF(H69="x",0,G69),IF(J69="x",0,I69),IF(L69="x",0,K69))</f>
        <v>45</v>
      </c>
      <c r="T69" s="34">
        <f aca="true" t="shared" si="44" ref="T69:T72">MAX(IF(N69="x",0,M69),IF(P69="x",0,O69),IF(R69="x",0,Q69))</f>
        <v>60</v>
      </c>
      <c r="U69" s="31">
        <f aca="true" t="shared" si="45" ref="U69:U72">S69+T69</f>
        <v>105</v>
      </c>
      <c r="V69" s="32" t="s">
        <v>22</v>
      </c>
      <c r="W69" s="33">
        <f aca="true" t="shared" si="46" ref="W69:W72">U69*F69</f>
        <v>134.08274800996534</v>
      </c>
    </row>
    <row r="70" spans="1:23" ht="15">
      <c r="A70" s="22"/>
      <c r="B70" s="23" t="s">
        <v>78</v>
      </c>
      <c r="C70" s="24">
        <v>39879</v>
      </c>
      <c r="D70" s="34" t="s">
        <v>36</v>
      </c>
      <c r="E70" s="26">
        <v>77.55</v>
      </c>
      <c r="F70" s="27">
        <f t="shared" si="38"/>
        <v>1.3005026055373365</v>
      </c>
      <c r="G70" s="22">
        <v>45</v>
      </c>
      <c r="H70" s="28" t="s">
        <v>21</v>
      </c>
      <c r="I70" s="29">
        <v>50</v>
      </c>
      <c r="J70" s="28" t="s">
        <v>21</v>
      </c>
      <c r="K70" s="22">
        <v>55</v>
      </c>
      <c r="L70" s="28" t="s">
        <v>21</v>
      </c>
      <c r="M70" s="22">
        <v>55</v>
      </c>
      <c r="N70" s="28" t="s">
        <v>21</v>
      </c>
      <c r="O70" s="22">
        <v>61</v>
      </c>
      <c r="P70" s="28" t="s">
        <v>21</v>
      </c>
      <c r="Q70" s="22">
        <v>67</v>
      </c>
      <c r="R70" s="28" t="s">
        <v>21</v>
      </c>
      <c r="S70" s="34">
        <f t="shared" si="43"/>
        <v>55</v>
      </c>
      <c r="T70" s="34">
        <f t="shared" si="44"/>
        <v>67</v>
      </c>
      <c r="U70" s="31">
        <f t="shared" si="45"/>
        <v>122</v>
      </c>
      <c r="V70" s="32" t="s">
        <v>26</v>
      </c>
      <c r="W70" s="33">
        <f t="shared" si="46"/>
        <v>158.66131787555506</v>
      </c>
    </row>
    <row r="71" spans="1:23" ht="15">
      <c r="A71" s="22"/>
      <c r="B71" s="23" t="s">
        <v>79</v>
      </c>
      <c r="C71" s="24">
        <v>39926</v>
      </c>
      <c r="D71" s="34" t="s">
        <v>61</v>
      </c>
      <c r="E71" s="26">
        <v>79.05</v>
      </c>
      <c r="F71" s="27">
        <f t="shared" si="38"/>
        <v>1.286419031045029</v>
      </c>
      <c r="G71" s="22">
        <v>30</v>
      </c>
      <c r="H71" s="28" t="s">
        <v>21</v>
      </c>
      <c r="I71" s="29">
        <v>35</v>
      </c>
      <c r="J71" s="28" t="s">
        <v>21</v>
      </c>
      <c r="K71" s="22">
        <v>40</v>
      </c>
      <c r="L71" s="28" t="s">
        <v>21</v>
      </c>
      <c r="M71" s="22">
        <v>47</v>
      </c>
      <c r="N71" s="28" t="s">
        <v>21</v>
      </c>
      <c r="O71" s="22">
        <v>50</v>
      </c>
      <c r="P71" s="28" t="s">
        <v>21</v>
      </c>
      <c r="Q71" s="22">
        <v>55</v>
      </c>
      <c r="R71" s="28" t="s">
        <v>21</v>
      </c>
      <c r="S71" s="34">
        <f t="shared" si="43"/>
        <v>40</v>
      </c>
      <c r="T71" s="34">
        <f t="shared" si="44"/>
        <v>55</v>
      </c>
      <c r="U71" s="31">
        <f t="shared" si="45"/>
        <v>95</v>
      </c>
      <c r="V71" s="32" t="s">
        <v>28</v>
      </c>
      <c r="W71" s="33">
        <f t="shared" si="46"/>
        <v>122.20980794927775</v>
      </c>
    </row>
    <row r="72" spans="1:23" ht="12.75">
      <c r="A72" s="22"/>
      <c r="B72" s="23"/>
      <c r="C72" s="24"/>
      <c r="D72" s="34"/>
      <c r="E72" s="26"/>
      <c r="F72" s="27" t="e">
        <f t="shared" si="38"/>
        <v>#VALUE!</v>
      </c>
      <c r="G72" s="22"/>
      <c r="H72" s="28"/>
      <c r="I72" s="29"/>
      <c r="J72" s="28"/>
      <c r="K72" s="22"/>
      <c r="L72" s="28"/>
      <c r="M72" s="22"/>
      <c r="N72" s="28"/>
      <c r="O72" s="22"/>
      <c r="P72" s="28"/>
      <c r="Q72" s="22"/>
      <c r="R72" s="28"/>
      <c r="S72" s="34">
        <f t="shared" si="43"/>
        <v>0</v>
      </c>
      <c r="T72" s="34">
        <f t="shared" si="44"/>
        <v>0</v>
      </c>
      <c r="U72" s="31">
        <f t="shared" si="45"/>
        <v>0</v>
      </c>
      <c r="V72" s="32"/>
      <c r="W72" s="33" t="e">
        <f t="shared" si="46"/>
        <v>#VALUE!</v>
      </c>
    </row>
    <row r="73" spans="1:23" ht="12.75">
      <c r="A73" s="35" t="s">
        <v>80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ht="15">
      <c r="A74" s="22"/>
      <c r="B74" s="23" t="s">
        <v>81</v>
      </c>
      <c r="C74" s="24">
        <v>39274</v>
      </c>
      <c r="D74" s="34" t="s">
        <v>34</v>
      </c>
      <c r="E74" s="26">
        <v>85.85</v>
      </c>
      <c r="F74" s="27">
        <f aca="true" t="shared" si="47" ref="F74:F76">POWER(10,(0.75194503*(LOG10(E74/175.508)*LOG10(E74/175.508))))</f>
        <v>1.1817392187742444</v>
      </c>
      <c r="G74" s="22">
        <v>64</v>
      </c>
      <c r="H74" s="28" t="s">
        <v>21</v>
      </c>
      <c r="I74" s="29">
        <v>67</v>
      </c>
      <c r="J74" s="28" t="s">
        <v>25</v>
      </c>
      <c r="K74" s="22">
        <v>67</v>
      </c>
      <c r="L74" s="28" t="s">
        <v>25</v>
      </c>
      <c r="M74" s="22">
        <v>80</v>
      </c>
      <c r="N74" s="28" t="s">
        <v>25</v>
      </c>
      <c r="O74" s="22">
        <v>80</v>
      </c>
      <c r="P74" s="28" t="s">
        <v>21</v>
      </c>
      <c r="Q74" s="22">
        <v>85</v>
      </c>
      <c r="R74" s="28" t="s">
        <v>25</v>
      </c>
      <c r="S74" s="34">
        <f aca="true" t="shared" si="48" ref="S74:S76">MAX(IF(H74="x",0,G74),IF(J74="x",0,I74),IF(L74="x",0,K74))</f>
        <v>64</v>
      </c>
      <c r="T74" s="34">
        <f aca="true" t="shared" si="49" ref="T74:T76">MAX(IF(N74="x",0,M74),IF(P74="x",0,O74),IF(R74="x",0,Q74))</f>
        <v>80</v>
      </c>
      <c r="U74" s="31">
        <f aca="true" t="shared" si="50" ref="U74:U76">S74+T74</f>
        <v>144</v>
      </c>
      <c r="V74" s="32" t="s">
        <v>22</v>
      </c>
      <c r="W74" s="33">
        <f aca="true" t="shared" si="51" ref="W74:W76">U74*F74</f>
        <v>170.17044750349118</v>
      </c>
    </row>
    <row r="75" spans="1:23" ht="15">
      <c r="A75" s="22"/>
      <c r="B75" s="23" t="s">
        <v>82</v>
      </c>
      <c r="C75" s="24" t="s">
        <v>83</v>
      </c>
      <c r="D75" s="30" t="s">
        <v>34</v>
      </c>
      <c r="E75" s="26">
        <v>89</v>
      </c>
      <c r="F75" s="27">
        <f t="shared" si="47"/>
        <v>1.162510070816343</v>
      </c>
      <c r="G75" s="67">
        <v>115</v>
      </c>
      <c r="H75" s="28" t="s">
        <v>21</v>
      </c>
      <c r="I75" s="68">
        <v>120</v>
      </c>
      <c r="J75" s="28" t="s">
        <v>21</v>
      </c>
      <c r="K75" s="69">
        <v>125</v>
      </c>
      <c r="L75" s="28" t="s">
        <v>25</v>
      </c>
      <c r="M75" s="67">
        <v>150</v>
      </c>
      <c r="N75" s="28" t="s">
        <v>21</v>
      </c>
      <c r="O75" s="67">
        <v>156</v>
      </c>
      <c r="P75" s="28" t="s">
        <v>21</v>
      </c>
      <c r="Q75" s="70">
        <v>160</v>
      </c>
      <c r="R75" s="28" t="s">
        <v>39</v>
      </c>
      <c r="S75" s="30">
        <f t="shared" si="48"/>
        <v>120</v>
      </c>
      <c r="T75" s="30">
        <f t="shared" si="49"/>
        <v>160</v>
      </c>
      <c r="U75" s="31">
        <f t="shared" si="50"/>
        <v>280</v>
      </c>
      <c r="V75" s="32" t="s">
        <v>26</v>
      </c>
      <c r="W75" s="33">
        <f t="shared" si="51"/>
        <v>325.50281982857604</v>
      </c>
    </row>
    <row r="76" spans="1:23" ht="15">
      <c r="A76" s="22"/>
      <c r="B76" s="23" t="s">
        <v>84</v>
      </c>
      <c r="C76" s="24">
        <v>36551</v>
      </c>
      <c r="D76" s="34" t="s">
        <v>34</v>
      </c>
      <c r="E76" s="26">
        <v>85.6</v>
      </c>
      <c r="F76" s="27">
        <f t="shared" si="47"/>
        <v>1.1833531775315131</v>
      </c>
      <c r="G76" s="67">
        <v>95</v>
      </c>
      <c r="H76" s="28" t="s">
        <v>21</v>
      </c>
      <c r="I76" s="71">
        <v>100</v>
      </c>
      <c r="J76" s="28" t="s">
        <v>25</v>
      </c>
      <c r="K76" s="69">
        <v>105</v>
      </c>
      <c r="L76" s="28" t="s">
        <v>25</v>
      </c>
      <c r="M76" s="67">
        <v>120</v>
      </c>
      <c r="N76" s="28" t="s">
        <v>21</v>
      </c>
      <c r="O76" s="67">
        <v>125</v>
      </c>
      <c r="P76" s="28" t="s">
        <v>21</v>
      </c>
      <c r="Q76" s="72">
        <v>130</v>
      </c>
      <c r="R76" s="28" t="s">
        <v>25</v>
      </c>
      <c r="S76" s="34">
        <f t="shared" si="48"/>
        <v>95</v>
      </c>
      <c r="T76" s="34">
        <f t="shared" si="49"/>
        <v>125</v>
      </c>
      <c r="U76" s="31">
        <f t="shared" si="50"/>
        <v>220</v>
      </c>
      <c r="V76" s="32" t="s">
        <v>74</v>
      </c>
      <c r="W76" s="33">
        <f t="shared" si="51"/>
        <v>260.3376990569329</v>
      </c>
    </row>
    <row r="77" spans="1:23" ht="12.75">
      <c r="A77" s="66" t="s">
        <v>85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 ht="15">
      <c r="A78" s="22"/>
      <c r="B78" s="23" t="s">
        <v>86</v>
      </c>
      <c r="C78" s="24">
        <v>39713</v>
      </c>
      <c r="D78" s="34" t="s">
        <v>34</v>
      </c>
      <c r="E78" s="26">
        <v>110.88</v>
      </c>
      <c r="F78" s="27">
        <f aca="true" t="shared" si="52" ref="F78:F80">POWER(10,(0.722762521*(LOG10(E78/193.609)*LOG10(E78/193.609))))</f>
        <v>1.1024354460019443</v>
      </c>
      <c r="G78" s="22">
        <v>80</v>
      </c>
      <c r="H78" s="28" t="s">
        <v>21</v>
      </c>
      <c r="I78" s="29">
        <v>85</v>
      </c>
      <c r="J78" s="28" t="s">
        <v>21</v>
      </c>
      <c r="K78" s="22">
        <v>90</v>
      </c>
      <c r="L78" s="28" t="s">
        <v>25</v>
      </c>
      <c r="M78" s="22">
        <v>100</v>
      </c>
      <c r="N78" s="28" t="s">
        <v>21</v>
      </c>
      <c r="O78" s="22">
        <v>105</v>
      </c>
      <c r="P78" s="28" t="s">
        <v>21</v>
      </c>
      <c r="Q78" s="22">
        <v>110</v>
      </c>
      <c r="R78" s="28" t="s">
        <v>21</v>
      </c>
      <c r="S78" s="34">
        <f>MAX(IF(H79="x",0,G78),IF(J78="x",0,I78),IF(L78="x",0,K78))</f>
        <v>85</v>
      </c>
      <c r="T78" s="34">
        <f aca="true" t="shared" si="53" ref="T78:T80">MAX(IF(N78="x",0,M78),IF(P78="x",0,O78),IF(R78="x",0,Q78))</f>
        <v>110</v>
      </c>
      <c r="U78" s="31">
        <f aca="true" t="shared" si="54" ref="U78:U80">S78+T78</f>
        <v>195</v>
      </c>
      <c r="V78" s="32" t="s">
        <v>26</v>
      </c>
      <c r="W78" s="33">
        <f aca="true" t="shared" si="55" ref="W78:W80">U78*F78</f>
        <v>214.97491197037914</v>
      </c>
    </row>
    <row r="79" spans="1:23" ht="15">
      <c r="A79" s="22"/>
      <c r="B79" s="23" t="s">
        <v>42</v>
      </c>
      <c r="C79" s="24">
        <v>41304</v>
      </c>
      <c r="D79" s="30" t="s">
        <v>34</v>
      </c>
      <c r="E79" s="26">
        <v>95.88</v>
      </c>
      <c r="F79" s="27">
        <f t="shared" si="52"/>
        <v>1.1676753004509413</v>
      </c>
      <c r="G79" s="22">
        <v>27</v>
      </c>
      <c r="H79" s="28" t="s">
        <v>21</v>
      </c>
      <c r="I79" s="29">
        <v>29</v>
      </c>
      <c r="J79" s="28" t="s">
        <v>21</v>
      </c>
      <c r="K79" s="22">
        <v>31</v>
      </c>
      <c r="L79" s="28" t="s">
        <v>21</v>
      </c>
      <c r="M79" s="22">
        <v>37</v>
      </c>
      <c r="N79" s="28" t="s">
        <v>21</v>
      </c>
      <c r="O79" s="22">
        <v>41</v>
      </c>
      <c r="P79" s="28" t="s">
        <v>21</v>
      </c>
      <c r="Q79" s="22">
        <v>43</v>
      </c>
      <c r="R79" s="28" t="s">
        <v>21</v>
      </c>
      <c r="S79" s="30">
        <f aca="true" t="shared" si="56" ref="S79:S80">MAX(IF(H79="x",0,G79),IF(J79="x",0,I79),IF(L79="x",0,K79))</f>
        <v>31</v>
      </c>
      <c r="T79" s="30">
        <f t="shared" si="53"/>
        <v>43</v>
      </c>
      <c r="U79" s="31">
        <f t="shared" si="54"/>
        <v>74</v>
      </c>
      <c r="V79" s="32" t="s">
        <v>22</v>
      </c>
      <c r="W79" s="33">
        <f t="shared" si="55"/>
        <v>86.40797223336965</v>
      </c>
    </row>
    <row r="80" spans="1:23" ht="12.75">
      <c r="A80" s="22"/>
      <c r="B80" s="23"/>
      <c r="C80" s="24"/>
      <c r="D80" s="34"/>
      <c r="E80" s="26"/>
      <c r="F80" s="27" t="e">
        <f t="shared" si="52"/>
        <v>#VALUE!</v>
      </c>
      <c r="G80" s="22"/>
      <c r="H80" s="28"/>
      <c r="I80" s="29"/>
      <c r="J80" s="28"/>
      <c r="K80" s="22"/>
      <c r="L80" s="28"/>
      <c r="M80" s="22"/>
      <c r="N80" s="28"/>
      <c r="O80" s="22"/>
      <c r="P80" s="28"/>
      <c r="Q80" s="22"/>
      <c r="R80" s="28"/>
      <c r="S80" s="34">
        <f t="shared" si="56"/>
        <v>0</v>
      </c>
      <c r="T80" s="34">
        <f t="shared" si="53"/>
        <v>0</v>
      </c>
      <c r="U80" s="31">
        <f t="shared" si="54"/>
        <v>0</v>
      </c>
      <c r="V80" s="32"/>
      <c r="W80" s="33" t="e">
        <f t="shared" si="55"/>
        <v>#VALUE!</v>
      </c>
    </row>
    <row r="81" spans="1:23" ht="12.75">
      <c r="A81" s="36"/>
      <c r="B81" s="36"/>
      <c r="C81" s="36"/>
      <c r="D81" s="37"/>
      <c r="E81" s="38"/>
      <c r="F81" s="39"/>
      <c r="G81" s="36"/>
      <c r="H81" s="36"/>
      <c r="I81" s="40"/>
      <c r="J81" s="40"/>
      <c r="K81" s="37"/>
      <c r="L81" s="37"/>
      <c r="M81" s="36"/>
      <c r="N81" s="36"/>
      <c r="O81" s="40"/>
      <c r="P81" s="40"/>
      <c r="Q81" s="40"/>
      <c r="R81" s="40"/>
      <c r="S81" s="37"/>
      <c r="T81" s="37"/>
      <c r="U81" s="37"/>
      <c r="V81" s="41"/>
      <c r="W81" s="42"/>
    </row>
    <row r="82" spans="2:20" ht="12.75">
      <c r="B82" s="43" t="s">
        <v>43</v>
      </c>
      <c r="C82" s="44"/>
      <c r="D82" s="45"/>
      <c r="E82" s="1"/>
      <c r="F82" s="46" t="s">
        <v>44</v>
      </c>
      <c r="G82" s="44"/>
      <c r="H82" s="44" t="s">
        <v>45</v>
      </c>
      <c r="I82" s="44"/>
      <c r="J82" s="44"/>
      <c r="K82" s="47"/>
      <c r="L82" s="47"/>
      <c r="M82" s="10"/>
      <c r="N82" s="10"/>
      <c r="O82" s="43" t="s">
        <v>46</v>
      </c>
      <c r="P82" s="43"/>
      <c r="Q82" s="43" t="s">
        <v>47</v>
      </c>
      <c r="R82" s="43"/>
      <c r="S82" s="48"/>
      <c r="T82" s="49"/>
    </row>
    <row r="83" spans="2:20" ht="12.75">
      <c r="B83" s="36"/>
      <c r="C83" s="44"/>
      <c r="D83" s="45"/>
      <c r="E83" s="50"/>
      <c r="F83" s="11"/>
      <c r="G83" s="44"/>
      <c r="H83" s="44" t="s">
        <v>48</v>
      </c>
      <c r="I83" s="44"/>
      <c r="J83" s="44"/>
      <c r="K83" s="47"/>
      <c r="L83" s="47"/>
      <c r="M83" s="10"/>
      <c r="N83" s="10"/>
      <c r="O83" s="51" t="s">
        <v>49</v>
      </c>
      <c r="P83" s="47"/>
      <c r="Q83" s="1" t="s">
        <v>42</v>
      </c>
      <c r="R83" s="51"/>
      <c r="S83" s="48"/>
      <c r="T83" s="8"/>
    </row>
    <row r="84" ht="12.75">
      <c r="H84" s="1" t="s">
        <v>51</v>
      </c>
    </row>
    <row r="85" spans="2:4" ht="12.75">
      <c r="B85" s="1" t="s">
        <v>82</v>
      </c>
      <c r="C85" s="1" t="s">
        <v>87</v>
      </c>
      <c r="D85" s="1" t="s">
        <v>88</v>
      </c>
    </row>
    <row r="88" ht="12.75">
      <c r="B88" s="1" t="s">
        <v>89</v>
      </c>
    </row>
    <row r="90" ht="12.75">
      <c r="B90" s="1" t="s">
        <v>90</v>
      </c>
    </row>
    <row r="91" spans="2:3" ht="12.75">
      <c r="B91" s="1" t="s">
        <v>91</v>
      </c>
      <c r="C91" s="1">
        <v>154.61</v>
      </c>
    </row>
    <row r="92" spans="2:3" ht="12.75">
      <c r="B92" s="1" t="s">
        <v>92</v>
      </c>
      <c r="C92" s="1">
        <v>140.05</v>
      </c>
    </row>
    <row r="93" spans="2:3" ht="12.75">
      <c r="B93" s="1" t="s">
        <v>93</v>
      </c>
      <c r="C93" s="1">
        <v>115.99</v>
      </c>
    </row>
    <row r="95" ht="12.75">
      <c r="B95" s="1" t="s">
        <v>94</v>
      </c>
    </row>
    <row r="96" spans="2:3" ht="12.75">
      <c r="B96" s="1" t="s">
        <v>95</v>
      </c>
      <c r="C96" s="1">
        <v>325.5</v>
      </c>
    </row>
    <row r="97" spans="2:3" ht="12.75">
      <c r="B97" s="1" t="s">
        <v>96</v>
      </c>
      <c r="C97" s="1" t="s">
        <v>97</v>
      </c>
    </row>
    <row r="98" spans="2:3" ht="12.75">
      <c r="B98" s="1" t="s">
        <v>98</v>
      </c>
      <c r="C98" s="1">
        <v>257.48</v>
      </c>
    </row>
  </sheetData>
  <sheetProtection selectLockedCells="1" selectUnlockedCells="1"/>
  <mergeCells count="63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2:W12"/>
    <mergeCell ref="A16:W16"/>
    <mergeCell ref="A22:W22"/>
    <mergeCell ref="A36:F36"/>
    <mergeCell ref="G36:Q36"/>
    <mergeCell ref="S36:W36"/>
    <mergeCell ref="A37:A38"/>
    <mergeCell ref="B37:B38"/>
    <mergeCell ref="C37:C38"/>
    <mergeCell ref="D37:D38"/>
    <mergeCell ref="E37:E38"/>
    <mergeCell ref="F37:F38"/>
    <mergeCell ref="G37:K37"/>
    <mergeCell ref="M37:Q37"/>
    <mergeCell ref="S37:S38"/>
    <mergeCell ref="T37:T38"/>
    <mergeCell ref="U37:U38"/>
    <mergeCell ref="V37:V38"/>
    <mergeCell ref="W37:W38"/>
    <mergeCell ref="A39:W39"/>
    <mergeCell ref="A42:W42"/>
    <mergeCell ref="A47:W47"/>
    <mergeCell ref="A50:W50"/>
    <mergeCell ref="A61:F61"/>
    <mergeCell ref="G61:Q61"/>
    <mergeCell ref="S61:W61"/>
    <mergeCell ref="A62:A63"/>
    <mergeCell ref="B62:B63"/>
    <mergeCell ref="C62:C63"/>
    <mergeCell ref="D62:D63"/>
    <mergeCell ref="E62:E63"/>
    <mergeCell ref="F62:F63"/>
    <mergeCell ref="G62:K62"/>
    <mergeCell ref="M62:Q62"/>
    <mergeCell ref="S62:S63"/>
    <mergeCell ref="T62:T63"/>
    <mergeCell ref="U62:U63"/>
    <mergeCell ref="V62:V63"/>
    <mergeCell ref="W62:W63"/>
    <mergeCell ref="A64:W64"/>
    <mergeCell ref="A68:W68"/>
    <mergeCell ref="A73:W73"/>
    <mergeCell ref="A77:W77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">
    <cfRule type="expression" priority="25" dxfId="0" stopIfTrue="1">
      <formula>H12="x"</formula>
    </cfRule>
  </conditionalFormatting>
  <conditionalFormatting sqref="G12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">
    <cfRule type="expression" priority="28" dxfId="0" stopIfTrue="1">
      <formula>H13="x"</formula>
    </cfRule>
  </conditionalFormatting>
  <conditionalFormatting sqref="G13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">
    <cfRule type="expression" priority="31" dxfId="0" stopIfTrue="1">
      <formula>H14="x"</formula>
    </cfRule>
  </conditionalFormatting>
  <conditionalFormatting sqref="G14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G15">
    <cfRule type="expression" priority="34" dxfId="0" stopIfTrue="1">
      <formula>H15="x"</formula>
    </cfRule>
  </conditionalFormatting>
  <conditionalFormatting sqref="G15">
    <cfRule type="expression" priority="35" dxfId="1" stopIfTrue="1">
      <formula>H15="o"</formula>
    </cfRule>
    <cfRule type="expression" priority="36" dxfId="2" stopIfTrue="1">
      <formula>H15="r"</formula>
    </cfRule>
  </conditionalFormatting>
  <conditionalFormatting sqref="G16">
    <cfRule type="expression" priority="37" dxfId="0" stopIfTrue="1">
      <formula>H16="x"</formula>
    </cfRule>
  </conditionalFormatting>
  <conditionalFormatting sqref="G16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7">
    <cfRule type="expression" priority="40" dxfId="0" stopIfTrue="1">
      <formula>H17="x"</formula>
    </cfRule>
  </conditionalFormatting>
  <conditionalFormatting sqref="G17">
    <cfRule type="expression" priority="41" dxfId="1" stopIfTrue="1">
      <formula>H17="o"</formula>
    </cfRule>
    <cfRule type="expression" priority="42" dxfId="2" stopIfTrue="1">
      <formula>H17="r"</formula>
    </cfRule>
  </conditionalFormatting>
  <conditionalFormatting sqref="G18">
    <cfRule type="expression" priority="43" dxfId="0" stopIfTrue="1">
      <formula>H18="x"</formula>
    </cfRule>
  </conditionalFormatting>
  <conditionalFormatting sqref="G18">
    <cfRule type="expression" priority="44" dxfId="1" stopIfTrue="1">
      <formula>H18="o"</formula>
    </cfRule>
    <cfRule type="expression" priority="45" dxfId="2" stopIfTrue="1">
      <formula>H18="r"</formula>
    </cfRule>
  </conditionalFormatting>
  <conditionalFormatting sqref="G19">
    <cfRule type="expression" priority="46" dxfId="0" stopIfTrue="1">
      <formula>H19="x"</formula>
    </cfRule>
  </conditionalFormatting>
  <conditionalFormatting sqref="G19">
    <cfRule type="expression" priority="47" dxfId="1" stopIfTrue="1">
      <formula>H19="o"</formula>
    </cfRule>
    <cfRule type="expression" priority="48" dxfId="2" stopIfTrue="1">
      <formula>H19="r"</formula>
    </cfRule>
  </conditionalFormatting>
  <conditionalFormatting sqref="I10">
    <cfRule type="expression" priority="49" dxfId="0" stopIfTrue="1">
      <formula>J10="x"</formula>
    </cfRule>
  </conditionalFormatting>
  <conditionalFormatting sqref="I10">
    <cfRule type="expression" priority="50" dxfId="1" stopIfTrue="1">
      <formula>J10="o"</formula>
    </cfRule>
    <cfRule type="expression" priority="51" dxfId="2" stopIfTrue="1">
      <formula>J10="r"</formula>
    </cfRule>
  </conditionalFormatting>
  <conditionalFormatting sqref="I11">
    <cfRule type="expression" priority="52" dxfId="0" stopIfTrue="1">
      <formula>J11="x"</formula>
    </cfRule>
  </conditionalFormatting>
  <conditionalFormatting sqref="I11">
    <cfRule type="expression" priority="53" dxfId="1" stopIfTrue="1">
      <formula>J11="o"</formula>
    </cfRule>
    <cfRule type="expression" priority="54" dxfId="2" stopIfTrue="1">
      <formula>J11="r"</formula>
    </cfRule>
  </conditionalFormatting>
  <conditionalFormatting sqref="I12">
    <cfRule type="expression" priority="55" dxfId="0" stopIfTrue="1">
      <formula>J12="x"</formula>
    </cfRule>
  </conditionalFormatting>
  <conditionalFormatting sqref="I12">
    <cfRule type="expression" priority="56" dxfId="1" stopIfTrue="1">
      <formula>J12="o"</formula>
    </cfRule>
    <cfRule type="expression" priority="57" dxfId="2" stopIfTrue="1">
      <formula>J12="r"</formula>
    </cfRule>
  </conditionalFormatting>
  <conditionalFormatting sqref="I13">
    <cfRule type="expression" priority="58" dxfId="0" stopIfTrue="1">
      <formula>J13="x"</formula>
    </cfRule>
  </conditionalFormatting>
  <conditionalFormatting sqref="I13">
    <cfRule type="expression" priority="59" dxfId="1" stopIfTrue="1">
      <formula>J13="o"</formula>
    </cfRule>
    <cfRule type="expression" priority="60" dxfId="2" stopIfTrue="1">
      <formula>J13="r"</formula>
    </cfRule>
  </conditionalFormatting>
  <conditionalFormatting sqref="I14">
    <cfRule type="expression" priority="61" dxfId="0" stopIfTrue="1">
      <formula>J14="x"</formula>
    </cfRule>
  </conditionalFormatting>
  <conditionalFormatting sqref="I14">
    <cfRule type="expression" priority="62" dxfId="1" stopIfTrue="1">
      <formula>J14="o"</formula>
    </cfRule>
    <cfRule type="expression" priority="63" dxfId="2" stopIfTrue="1">
      <formula>J14="r"</formula>
    </cfRule>
  </conditionalFormatting>
  <conditionalFormatting sqref="I15">
    <cfRule type="expression" priority="64" dxfId="0" stopIfTrue="1">
      <formula>J15="x"</formula>
    </cfRule>
  </conditionalFormatting>
  <conditionalFormatting sqref="I15">
    <cfRule type="expression" priority="65" dxfId="1" stopIfTrue="1">
      <formula>J15="o"</formula>
    </cfRule>
    <cfRule type="expression" priority="66" dxfId="2" stopIfTrue="1">
      <formula>J15="r"</formula>
    </cfRule>
  </conditionalFormatting>
  <conditionalFormatting sqref="I16">
    <cfRule type="expression" priority="67" dxfId="0" stopIfTrue="1">
      <formula>J16="x"</formula>
    </cfRule>
  </conditionalFormatting>
  <conditionalFormatting sqref="I16">
    <cfRule type="expression" priority="68" dxfId="1" stopIfTrue="1">
      <formula>J16="o"</formula>
    </cfRule>
    <cfRule type="expression" priority="69" dxfId="2" stopIfTrue="1">
      <formula>J16="r"</formula>
    </cfRule>
  </conditionalFormatting>
  <conditionalFormatting sqref="I17">
    <cfRule type="expression" priority="70" dxfId="0" stopIfTrue="1">
      <formula>J17="x"</formula>
    </cfRule>
  </conditionalFormatting>
  <conditionalFormatting sqref="I17">
    <cfRule type="expression" priority="71" dxfId="1" stopIfTrue="1">
      <formula>J17="o"</formula>
    </cfRule>
    <cfRule type="expression" priority="72" dxfId="2" stopIfTrue="1">
      <formula>J17="r"</formula>
    </cfRule>
  </conditionalFormatting>
  <conditionalFormatting sqref="I18">
    <cfRule type="expression" priority="73" dxfId="0" stopIfTrue="1">
      <formula>J18="x"</formula>
    </cfRule>
  </conditionalFormatting>
  <conditionalFormatting sqref="I18">
    <cfRule type="expression" priority="74" dxfId="1" stopIfTrue="1">
      <formula>J18="o"</formula>
    </cfRule>
    <cfRule type="expression" priority="75" dxfId="2" stopIfTrue="1">
      <formula>J18="r"</formula>
    </cfRule>
  </conditionalFormatting>
  <conditionalFormatting sqref="I19">
    <cfRule type="expression" priority="76" dxfId="0" stopIfTrue="1">
      <formula>J19="x"</formula>
    </cfRule>
  </conditionalFormatting>
  <conditionalFormatting sqref="I19">
    <cfRule type="expression" priority="77" dxfId="1" stopIfTrue="1">
      <formula>J19="o"</formula>
    </cfRule>
    <cfRule type="expression" priority="78" dxfId="2" stopIfTrue="1">
      <formula>J19="r"</formula>
    </cfRule>
  </conditionalFormatting>
  <conditionalFormatting sqref="K10">
    <cfRule type="expression" priority="79" dxfId="0" stopIfTrue="1">
      <formula>L10="x"</formula>
    </cfRule>
  </conditionalFormatting>
  <conditionalFormatting sqref="K10">
    <cfRule type="expression" priority="80" dxfId="1" stopIfTrue="1">
      <formula>L10="o"</formula>
    </cfRule>
    <cfRule type="expression" priority="81" dxfId="2" stopIfTrue="1">
      <formula>L10="r"</formula>
    </cfRule>
  </conditionalFormatting>
  <conditionalFormatting sqref="K11">
    <cfRule type="expression" priority="82" dxfId="0" stopIfTrue="1">
      <formula>L11="x"</formula>
    </cfRule>
  </conditionalFormatting>
  <conditionalFormatting sqref="K11">
    <cfRule type="expression" priority="83" dxfId="1" stopIfTrue="1">
      <formula>L11="o"</formula>
    </cfRule>
    <cfRule type="expression" priority="84" dxfId="2" stopIfTrue="1">
      <formula>L11="r"</formula>
    </cfRule>
  </conditionalFormatting>
  <conditionalFormatting sqref="K12">
    <cfRule type="expression" priority="85" dxfId="0" stopIfTrue="1">
      <formula>L12="x"</formula>
    </cfRule>
  </conditionalFormatting>
  <conditionalFormatting sqref="K12">
    <cfRule type="expression" priority="86" dxfId="1" stopIfTrue="1">
      <formula>L12="o"</formula>
    </cfRule>
    <cfRule type="expression" priority="87" dxfId="2" stopIfTrue="1">
      <formula>L12="r"</formula>
    </cfRule>
  </conditionalFormatting>
  <conditionalFormatting sqref="K13">
    <cfRule type="expression" priority="88" dxfId="0" stopIfTrue="1">
      <formula>L13="x"</formula>
    </cfRule>
  </conditionalFormatting>
  <conditionalFormatting sqref="K13">
    <cfRule type="expression" priority="89" dxfId="1" stopIfTrue="1">
      <formula>L13="o"</formula>
    </cfRule>
    <cfRule type="expression" priority="90" dxfId="2" stopIfTrue="1">
      <formula>L13="r"</formula>
    </cfRule>
  </conditionalFormatting>
  <conditionalFormatting sqref="K14">
    <cfRule type="expression" priority="91" dxfId="0" stopIfTrue="1">
      <formula>L14="x"</formula>
    </cfRule>
  </conditionalFormatting>
  <conditionalFormatting sqref="K14">
    <cfRule type="expression" priority="92" dxfId="1" stopIfTrue="1">
      <formula>L14="o"</formula>
    </cfRule>
    <cfRule type="expression" priority="93" dxfId="2" stopIfTrue="1">
      <formula>L14="r"</formula>
    </cfRule>
  </conditionalFormatting>
  <conditionalFormatting sqref="K15">
    <cfRule type="expression" priority="94" dxfId="0" stopIfTrue="1">
      <formula>L15="x"</formula>
    </cfRule>
  </conditionalFormatting>
  <conditionalFormatting sqref="K15">
    <cfRule type="expression" priority="95" dxfId="1" stopIfTrue="1">
      <formula>L15="o"</formula>
    </cfRule>
    <cfRule type="expression" priority="96" dxfId="2" stopIfTrue="1">
      <formula>L15="r"</formula>
    </cfRule>
  </conditionalFormatting>
  <conditionalFormatting sqref="K16">
    <cfRule type="expression" priority="97" dxfId="0" stopIfTrue="1">
      <formula>L16="x"</formula>
    </cfRule>
  </conditionalFormatting>
  <conditionalFormatting sqref="K16">
    <cfRule type="expression" priority="98" dxfId="1" stopIfTrue="1">
      <formula>L16="o"</formula>
    </cfRule>
    <cfRule type="expression" priority="99" dxfId="2" stopIfTrue="1">
      <formula>L16="r"</formula>
    </cfRule>
  </conditionalFormatting>
  <conditionalFormatting sqref="K17">
    <cfRule type="expression" priority="100" dxfId="0" stopIfTrue="1">
      <formula>L17="x"</formula>
    </cfRule>
  </conditionalFormatting>
  <conditionalFormatting sqref="K17">
    <cfRule type="expression" priority="101" dxfId="1" stopIfTrue="1">
      <formula>L17="o"</formula>
    </cfRule>
    <cfRule type="expression" priority="102" dxfId="2" stopIfTrue="1">
      <formula>L17="r"</formula>
    </cfRule>
  </conditionalFormatting>
  <conditionalFormatting sqref="K18">
    <cfRule type="expression" priority="103" dxfId="0" stopIfTrue="1">
      <formula>L18="x"</formula>
    </cfRule>
  </conditionalFormatting>
  <conditionalFormatting sqref="K18">
    <cfRule type="expression" priority="104" dxfId="1" stopIfTrue="1">
      <formula>L18="o"</formula>
    </cfRule>
    <cfRule type="expression" priority="105" dxfId="2" stopIfTrue="1">
      <formula>L18="r"</formula>
    </cfRule>
  </conditionalFormatting>
  <conditionalFormatting sqref="K19">
    <cfRule type="expression" priority="106" dxfId="0" stopIfTrue="1">
      <formula>L19="x"</formula>
    </cfRule>
  </conditionalFormatting>
  <conditionalFormatting sqref="K19">
    <cfRule type="expression" priority="107" dxfId="1" stopIfTrue="1">
      <formula>L19="o"</formula>
    </cfRule>
    <cfRule type="expression" priority="108" dxfId="2" stopIfTrue="1">
      <formula>L19="r"</formula>
    </cfRule>
  </conditionalFormatting>
  <conditionalFormatting sqref="M10">
    <cfRule type="expression" priority="109" dxfId="0" stopIfTrue="1">
      <formula>N10="x"</formula>
    </cfRule>
  </conditionalFormatting>
  <conditionalFormatting sqref="M10">
    <cfRule type="expression" priority="110" dxfId="1" stopIfTrue="1">
      <formula>N10="o"</formula>
    </cfRule>
    <cfRule type="expression" priority="111" dxfId="2" stopIfTrue="1">
      <formula>N10="r"</formula>
    </cfRule>
  </conditionalFormatting>
  <conditionalFormatting sqref="M11">
    <cfRule type="expression" priority="112" dxfId="0" stopIfTrue="1">
      <formula>N11="x"</formula>
    </cfRule>
  </conditionalFormatting>
  <conditionalFormatting sqref="M11">
    <cfRule type="expression" priority="113" dxfId="1" stopIfTrue="1">
      <formula>N11="o"</formula>
    </cfRule>
    <cfRule type="expression" priority="114" dxfId="2" stopIfTrue="1">
      <formula>N11="r"</formula>
    </cfRule>
  </conditionalFormatting>
  <conditionalFormatting sqref="M12">
    <cfRule type="expression" priority="115" dxfId="0" stopIfTrue="1">
      <formula>N12="x"</formula>
    </cfRule>
  </conditionalFormatting>
  <conditionalFormatting sqref="M12">
    <cfRule type="expression" priority="116" dxfId="1" stopIfTrue="1">
      <formula>N12="o"</formula>
    </cfRule>
    <cfRule type="expression" priority="117" dxfId="2" stopIfTrue="1">
      <formula>N12="r"</formula>
    </cfRule>
  </conditionalFormatting>
  <conditionalFormatting sqref="M13">
    <cfRule type="expression" priority="118" dxfId="0" stopIfTrue="1">
      <formula>N13="x"</formula>
    </cfRule>
  </conditionalFormatting>
  <conditionalFormatting sqref="M13">
    <cfRule type="expression" priority="119" dxfId="1" stopIfTrue="1">
      <formula>N13="o"</formula>
    </cfRule>
    <cfRule type="expression" priority="120" dxfId="2" stopIfTrue="1">
      <formula>N13="r"</formula>
    </cfRule>
  </conditionalFormatting>
  <conditionalFormatting sqref="M14">
    <cfRule type="expression" priority="121" dxfId="0" stopIfTrue="1">
      <formula>N14="x"</formula>
    </cfRule>
  </conditionalFormatting>
  <conditionalFormatting sqref="M14">
    <cfRule type="expression" priority="122" dxfId="1" stopIfTrue="1">
      <formula>N14="o"</formula>
    </cfRule>
    <cfRule type="expression" priority="123" dxfId="2" stopIfTrue="1">
      <formula>N14="r"</formula>
    </cfRule>
  </conditionalFormatting>
  <conditionalFormatting sqref="M15">
    <cfRule type="expression" priority="124" dxfId="0" stopIfTrue="1">
      <formula>N15="x"</formula>
    </cfRule>
  </conditionalFormatting>
  <conditionalFormatting sqref="M15">
    <cfRule type="expression" priority="125" dxfId="1" stopIfTrue="1">
      <formula>N15="o"</formula>
    </cfRule>
    <cfRule type="expression" priority="126" dxfId="2" stopIfTrue="1">
      <formula>N15="r"</formula>
    </cfRule>
  </conditionalFormatting>
  <conditionalFormatting sqref="M16">
    <cfRule type="expression" priority="127" dxfId="0" stopIfTrue="1">
      <formula>N16="x"</formula>
    </cfRule>
  </conditionalFormatting>
  <conditionalFormatting sqref="M16">
    <cfRule type="expression" priority="128" dxfId="1" stopIfTrue="1">
      <formula>N16="o"</formula>
    </cfRule>
    <cfRule type="expression" priority="129" dxfId="2" stopIfTrue="1">
      <formula>N16="r"</formula>
    </cfRule>
  </conditionalFormatting>
  <conditionalFormatting sqref="M17">
    <cfRule type="expression" priority="130" dxfId="0" stopIfTrue="1">
      <formula>N17="x"</formula>
    </cfRule>
  </conditionalFormatting>
  <conditionalFormatting sqref="M17">
    <cfRule type="expression" priority="131" dxfId="1" stopIfTrue="1">
      <formula>N17="o"</formula>
    </cfRule>
    <cfRule type="expression" priority="132" dxfId="2" stopIfTrue="1">
      <formula>N17="r"</formula>
    </cfRule>
  </conditionalFormatting>
  <conditionalFormatting sqref="M18">
    <cfRule type="expression" priority="133" dxfId="0" stopIfTrue="1">
      <formula>N18="x"</formula>
    </cfRule>
  </conditionalFormatting>
  <conditionalFormatting sqref="M18">
    <cfRule type="expression" priority="134" dxfId="1" stopIfTrue="1">
      <formula>N18="o"</formula>
    </cfRule>
    <cfRule type="expression" priority="135" dxfId="2" stopIfTrue="1">
      <formula>N18="r"</formula>
    </cfRule>
  </conditionalFormatting>
  <conditionalFormatting sqref="M19">
    <cfRule type="expression" priority="136" dxfId="0" stopIfTrue="1">
      <formula>N19="x"</formula>
    </cfRule>
  </conditionalFormatting>
  <conditionalFormatting sqref="M19">
    <cfRule type="expression" priority="137" dxfId="1" stopIfTrue="1">
      <formula>N19="o"</formula>
    </cfRule>
    <cfRule type="expression" priority="138" dxfId="2" stopIfTrue="1">
      <formula>N19="r"</formula>
    </cfRule>
  </conditionalFormatting>
  <conditionalFormatting sqref="O10">
    <cfRule type="expression" priority="139" dxfId="0" stopIfTrue="1">
      <formula>P10="x"</formula>
    </cfRule>
  </conditionalFormatting>
  <conditionalFormatting sqref="O10">
    <cfRule type="expression" priority="140" dxfId="1" stopIfTrue="1">
      <formula>P10="o"</formula>
    </cfRule>
    <cfRule type="expression" priority="141" dxfId="2" stopIfTrue="1">
      <formula>P10="r"</formula>
    </cfRule>
  </conditionalFormatting>
  <conditionalFormatting sqref="O11">
    <cfRule type="expression" priority="142" dxfId="0" stopIfTrue="1">
      <formula>P11="x"</formula>
    </cfRule>
  </conditionalFormatting>
  <conditionalFormatting sqref="O11">
    <cfRule type="expression" priority="143" dxfId="1" stopIfTrue="1">
      <formula>P11="o"</formula>
    </cfRule>
    <cfRule type="expression" priority="144" dxfId="2" stopIfTrue="1">
      <formula>P11="r"</formula>
    </cfRule>
  </conditionalFormatting>
  <conditionalFormatting sqref="O12">
    <cfRule type="expression" priority="145" dxfId="0" stopIfTrue="1">
      <formula>P12="x"</formula>
    </cfRule>
  </conditionalFormatting>
  <conditionalFormatting sqref="O12">
    <cfRule type="expression" priority="146" dxfId="1" stopIfTrue="1">
      <formula>P12="o"</formula>
    </cfRule>
    <cfRule type="expression" priority="147" dxfId="2" stopIfTrue="1">
      <formula>P12="r"</formula>
    </cfRule>
  </conditionalFormatting>
  <conditionalFormatting sqref="O13">
    <cfRule type="expression" priority="148" dxfId="0" stopIfTrue="1">
      <formula>P13="x"</formula>
    </cfRule>
  </conditionalFormatting>
  <conditionalFormatting sqref="O13">
    <cfRule type="expression" priority="149" dxfId="1" stopIfTrue="1">
      <formula>P13="o"</formula>
    </cfRule>
    <cfRule type="expression" priority="150" dxfId="2" stopIfTrue="1">
      <formula>P13="r"</formula>
    </cfRule>
  </conditionalFormatting>
  <conditionalFormatting sqref="O14">
    <cfRule type="expression" priority="151" dxfId="0" stopIfTrue="1">
      <formula>P14="x"</formula>
    </cfRule>
  </conditionalFormatting>
  <conditionalFormatting sqref="O14">
    <cfRule type="expression" priority="152" dxfId="1" stopIfTrue="1">
      <formula>P14="o"</formula>
    </cfRule>
    <cfRule type="expression" priority="153" dxfId="2" stopIfTrue="1">
      <formula>P14="r"</formula>
    </cfRule>
  </conditionalFormatting>
  <conditionalFormatting sqref="O15">
    <cfRule type="expression" priority="154" dxfId="0" stopIfTrue="1">
      <formula>P15="x"</formula>
    </cfRule>
  </conditionalFormatting>
  <conditionalFormatting sqref="O15">
    <cfRule type="expression" priority="155" dxfId="1" stopIfTrue="1">
      <formula>P15="o"</formula>
    </cfRule>
    <cfRule type="expression" priority="156" dxfId="2" stopIfTrue="1">
      <formula>P15="r"</formula>
    </cfRule>
  </conditionalFormatting>
  <conditionalFormatting sqref="O16">
    <cfRule type="expression" priority="157" dxfId="0" stopIfTrue="1">
      <formula>P16="x"</formula>
    </cfRule>
  </conditionalFormatting>
  <conditionalFormatting sqref="O16">
    <cfRule type="expression" priority="158" dxfId="1" stopIfTrue="1">
      <formula>P16="o"</formula>
    </cfRule>
    <cfRule type="expression" priority="159" dxfId="2" stopIfTrue="1">
      <formula>P16="r"</formula>
    </cfRule>
  </conditionalFormatting>
  <conditionalFormatting sqref="O17">
    <cfRule type="expression" priority="160" dxfId="0" stopIfTrue="1">
      <formula>P17="x"</formula>
    </cfRule>
  </conditionalFormatting>
  <conditionalFormatting sqref="O17">
    <cfRule type="expression" priority="161" dxfId="1" stopIfTrue="1">
      <formula>P17="o"</formula>
    </cfRule>
    <cfRule type="expression" priority="162" dxfId="2" stopIfTrue="1">
      <formula>P17="r"</formula>
    </cfRule>
  </conditionalFormatting>
  <conditionalFormatting sqref="O18">
    <cfRule type="expression" priority="163" dxfId="0" stopIfTrue="1">
      <formula>P18="x"</formula>
    </cfRule>
  </conditionalFormatting>
  <conditionalFormatting sqref="O18">
    <cfRule type="expression" priority="164" dxfId="1" stopIfTrue="1">
      <formula>P18="o"</formula>
    </cfRule>
    <cfRule type="expression" priority="165" dxfId="2" stopIfTrue="1">
      <formula>P18="r"</formula>
    </cfRule>
  </conditionalFormatting>
  <conditionalFormatting sqref="O19">
    <cfRule type="expression" priority="166" dxfId="0" stopIfTrue="1">
      <formula>P19="x"</formula>
    </cfRule>
  </conditionalFormatting>
  <conditionalFormatting sqref="O19">
    <cfRule type="expression" priority="167" dxfId="1" stopIfTrue="1">
      <formula>P19="o"</formula>
    </cfRule>
    <cfRule type="expression" priority="168" dxfId="2" stopIfTrue="1">
      <formula>P19="r"</formula>
    </cfRule>
  </conditionalFormatting>
  <conditionalFormatting sqref="Q10">
    <cfRule type="expression" priority="169" dxfId="0" stopIfTrue="1">
      <formula>R10="x"</formula>
    </cfRule>
  </conditionalFormatting>
  <conditionalFormatting sqref="Q10">
    <cfRule type="expression" priority="170" dxfId="1" stopIfTrue="1">
      <formula>R10="o"</formula>
    </cfRule>
    <cfRule type="expression" priority="171" dxfId="2" stopIfTrue="1">
      <formula>R10="r"</formula>
    </cfRule>
  </conditionalFormatting>
  <conditionalFormatting sqref="Q11">
    <cfRule type="expression" priority="172" dxfId="0" stopIfTrue="1">
      <formula>R11="x"</formula>
    </cfRule>
  </conditionalFormatting>
  <conditionalFormatting sqref="Q11">
    <cfRule type="expression" priority="173" dxfId="1" stopIfTrue="1">
      <formula>R11="o"</formula>
    </cfRule>
    <cfRule type="expression" priority="174" dxfId="2" stopIfTrue="1">
      <formula>R11="r"</formula>
    </cfRule>
  </conditionalFormatting>
  <conditionalFormatting sqref="Q12">
    <cfRule type="expression" priority="175" dxfId="0" stopIfTrue="1">
      <formula>R12="x"</formula>
    </cfRule>
  </conditionalFormatting>
  <conditionalFormatting sqref="Q12">
    <cfRule type="expression" priority="176" dxfId="1" stopIfTrue="1">
      <formula>R12="o"</formula>
    </cfRule>
    <cfRule type="expression" priority="177" dxfId="2" stopIfTrue="1">
      <formula>R12="r"</formula>
    </cfRule>
  </conditionalFormatting>
  <conditionalFormatting sqref="Q13">
    <cfRule type="expression" priority="178" dxfId="0" stopIfTrue="1">
      <formula>R13="x"</formula>
    </cfRule>
  </conditionalFormatting>
  <conditionalFormatting sqref="Q13">
    <cfRule type="expression" priority="179" dxfId="1" stopIfTrue="1">
      <formula>R13="o"</formula>
    </cfRule>
    <cfRule type="expression" priority="180" dxfId="2" stopIfTrue="1">
      <formula>R13="r"</formula>
    </cfRule>
  </conditionalFormatting>
  <conditionalFormatting sqref="Q14">
    <cfRule type="expression" priority="181" dxfId="0" stopIfTrue="1">
      <formula>R14="x"</formula>
    </cfRule>
  </conditionalFormatting>
  <conditionalFormatting sqref="Q14">
    <cfRule type="expression" priority="182" dxfId="1" stopIfTrue="1">
      <formula>R14="o"</formula>
    </cfRule>
    <cfRule type="expression" priority="183" dxfId="2" stopIfTrue="1">
      <formula>R14="r"</formula>
    </cfRule>
  </conditionalFormatting>
  <conditionalFormatting sqref="Q15">
    <cfRule type="expression" priority="184" dxfId="0" stopIfTrue="1">
      <formula>R15="x"</formula>
    </cfRule>
  </conditionalFormatting>
  <conditionalFormatting sqref="Q15">
    <cfRule type="expression" priority="185" dxfId="1" stopIfTrue="1">
      <formula>R15="o"</formula>
    </cfRule>
    <cfRule type="expression" priority="186" dxfId="2" stopIfTrue="1">
      <formula>R15="r"</formula>
    </cfRule>
  </conditionalFormatting>
  <conditionalFormatting sqref="Q16">
    <cfRule type="expression" priority="187" dxfId="0" stopIfTrue="1">
      <formula>R16="x"</formula>
    </cfRule>
  </conditionalFormatting>
  <conditionalFormatting sqref="Q16">
    <cfRule type="expression" priority="188" dxfId="1" stopIfTrue="1">
      <formula>R16="o"</formula>
    </cfRule>
    <cfRule type="expression" priority="189" dxfId="2" stopIfTrue="1">
      <formula>R16="r"</formula>
    </cfRule>
  </conditionalFormatting>
  <conditionalFormatting sqref="Q17">
    <cfRule type="expression" priority="190" dxfId="0" stopIfTrue="1">
      <formula>R17="x"</formula>
    </cfRule>
  </conditionalFormatting>
  <conditionalFormatting sqref="Q17">
    <cfRule type="expression" priority="191" dxfId="1" stopIfTrue="1">
      <formula>R17="o"</formula>
    </cfRule>
    <cfRule type="expression" priority="192" dxfId="2" stopIfTrue="1">
      <formula>R17="r"</formula>
    </cfRule>
  </conditionalFormatting>
  <conditionalFormatting sqref="Q18">
    <cfRule type="expression" priority="193" dxfId="0" stopIfTrue="1">
      <formula>R18="x"</formula>
    </cfRule>
  </conditionalFormatting>
  <conditionalFormatting sqref="Q18">
    <cfRule type="expression" priority="194" dxfId="1" stopIfTrue="1">
      <formula>R18="o"</formula>
    </cfRule>
    <cfRule type="expression" priority="195" dxfId="2" stopIfTrue="1">
      <formula>R18="r"</formula>
    </cfRule>
  </conditionalFormatting>
  <conditionalFormatting sqref="Q19">
    <cfRule type="expression" priority="196" dxfId="0" stopIfTrue="1">
      <formula>R19="x"</formula>
    </cfRule>
  </conditionalFormatting>
  <conditionalFormatting sqref="Q19">
    <cfRule type="expression" priority="197" dxfId="1" stopIfTrue="1">
      <formula>R19="o"</formula>
    </cfRule>
    <cfRule type="expression" priority="198" dxfId="2" stopIfTrue="1">
      <formula>R19="r"</formula>
    </cfRule>
  </conditionalFormatting>
  <conditionalFormatting sqref="G43">
    <cfRule type="expression" priority="199" dxfId="0" stopIfTrue="1">
      <formula>H43="x"</formula>
    </cfRule>
  </conditionalFormatting>
  <conditionalFormatting sqref="G43">
    <cfRule type="expression" priority="200" dxfId="1" stopIfTrue="1">
      <formula>H43="o"</formula>
    </cfRule>
    <cfRule type="expression" priority="201" dxfId="2" stopIfTrue="1">
      <formula>H43="r"</formula>
    </cfRule>
  </conditionalFormatting>
  <conditionalFormatting sqref="G44">
    <cfRule type="expression" priority="202" dxfId="0" stopIfTrue="1">
      <formula>H44="x"</formula>
    </cfRule>
  </conditionalFormatting>
  <conditionalFormatting sqref="G44">
    <cfRule type="expression" priority="203" dxfId="1" stopIfTrue="1">
      <formula>H44="o"</formula>
    </cfRule>
    <cfRule type="expression" priority="204" dxfId="2" stopIfTrue="1">
      <formula>H44="r"</formula>
    </cfRule>
  </conditionalFormatting>
  <conditionalFormatting sqref="G45">
    <cfRule type="expression" priority="205" dxfId="0" stopIfTrue="1">
      <formula>H45="x"</formula>
    </cfRule>
  </conditionalFormatting>
  <conditionalFormatting sqref="G45">
    <cfRule type="expression" priority="206" dxfId="1" stopIfTrue="1">
      <formula>H45="o"</formula>
    </cfRule>
    <cfRule type="expression" priority="207" dxfId="2" stopIfTrue="1">
      <formula>H45="r"</formula>
    </cfRule>
  </conditionalFormatting>
  <conditionalFormatting sqref="G46">
    <cfRule type="expression" priority="208" dxfId="0" stopIfTrue="1">
      <formula>H46="x"</formula>
    </cfRule>
  </conditionalFormatting>
  <conditionalFormatting sqref="G46">
    <cfRule type="expression" priority="209" dxfId="1" stopIfTrue="1">
      <formula>H46="o"</formula>
    </cfRule>
    <cfRule type="expression" priority="210" dxfId="2" stopIfTrue="1">
      <formula>H46="r"</formula>
    </cfRule>
  </conditionalFormatting>
  <conditionalFormatting sqref="G48">
    <cfRule type="expression" priority="211" dxfId="0" stopIfTrue="1">
      <formula>H48="x"</formula>
    </cfRule>
  </conditionalFormatting>
  <conditionalFormatting sqref="G48">
    <cfRule type="expression" priority="212" dxfId="1" stopIfTrue="1">
      <formula>H48="o"</formula>
    </cfRule>
    <cfRule type="expression" priority="213" dxfId="2" stopIfTrue="1">
      <formula>H48="r"</formula>
    </cfRule>
  </conditionalFormatting>
  <conditionalFormatting sqref="G49 G52">
    <cfRule type="expression" priority="214" dxfId="0" stopIfTrue="1">
      <formula>H49="x"</formula>
    </cfRule>
  </conditionalFormatting>
  <conditionalFormatting sqref="G49 G52">
    <cfRule type="expression" priority="215" dxfId="1" stopIfTrue="1">
      <formula>H49="o"</formula>
    </cfRule>
    <cfRule type="expression" priority="216" dxfId="2" stopIfTrue="1">
      <formula>H49="r"</formula>
    </cfRule>
  </conditionalFormatting>
  <conditionalFormatting sqref="I43">
    <cfRule type="expression" priority="217" dxfId="0" stopIfTrue="1">
      <formula>J43="x"</formula>
    </cfRule>
  </conditionalFormatting>
  <conditionalFormatting sqref="I43">
    <cfRule type="expression" priority="218" dxfId="1" stopIfTrue="1">
      <formula>J43="o"</formula>
    </cfRule>
    <cfRule type="expression" priority="219" dxfId="2" stopIfTrue="1">
      <formula>J43="r"</formula>
    </cfRule>
  </conditionalFormatting>
  <conditionalFormatting sqref="I44">
    <cfRule type="expression" priority="220" dxfId="0" stopIfTrue="1">
      <formula>J44="x"</formula>
    </cfRule>
  </conditionalFormatting>
  <conditionalFormatting sqref="I44">
    <cfRule type="expression" priority="221" dxfId="1" stopIfTrue="1">
      <formula>J44="o"</formula>
    </cfRule>
    <cfRule type="expression" priority="222" dxfId="2" stopIfTrue="1">
      <formula>J44="r"</formula>
    </cfRule>
  </conditionalFormatting>
  <conditionalFormatting sqref="I45">
    <cfRule type="expression" priority="223" dxfId="0" stopIfTrue="1">
      <formula>J45="x"</formula>
    </cfRule>
  </conditionalFormatting>
  <conditionalFormatting sqref="I45">
    <cfRule type="expression" priority="224" dxfId="1" stopIfTrue="1">
      <formula>J45="o"</formula>
    </cfRule>
    <cfRule type="expression" priority="225" dxfId="2" stopIfTrue="1">
      <formula>J45="r"</formula>
    </cfRule>
  </conditionalFormatting>
  <conditionalFormatting sqref="I46">
    <cfRule type="expression" priority="226" dxfId="0" stopIfTrue="1">
      <formula>J46="x"</formula>
    </cfRule>
  </conditionalFormatting>
  <conditionalFormatting sqref="I46">
    <cfRule type="expression" priority="227" dxfId="1" stopIfTrue="1">
      <formula>J46="o"</formula>
    </cfRule>
    <cfRule type="expression" priority="228" dxfId="2" stopIfTrue="1">
      <formula>J46="r"</formula>
    </cfRule>
  </conditionalFormatting>
  <conditionalFormatting sqref="I48">
    <cfRule type="expression" priority="229" dxfId="0" stopIfTrue="1">
      <formula>J48="x"</formula>
    </cfRule>
  </conditionalFormatting>
  <conditionalFormatting sqref="I48">
    <cfRule type="expression" priority="230" dxfId="1" stopIfTrue="1">
      <formula>J48="o"</formula>
    </cfRule>
    <cfRule type="expression" priority="231" dxfId="2" stopIfTrue="1">
      <formula>J48="r"</formula>
    </cfRule>
  </conditionalFormatting>
  <conditionalFormatting sqref="I49 I52">
    <cfRule type="expression" priority="232" dxfId="0" stopIfTrue="1">
      <formula>J49="x"</formula>
    </cfRule>
  </conditionalFormatting>
  <conditionalFormatting sqref="I49 I52">
    <cfRule type="expression" priority="233" dxfId="1" stopIfTrue="1">
      <formula>J49="o"</formula>
    </cfRule>
    <cfRule type="expression" priority="234" dxfId="2" stopIfTrue="1">
      <formula>J49="r"</formula>
    </cfRule>
  </conditionalFormatting>
  <conditionalFormatting sqref="K43">
    <cfRule type="expression" priority="235" dxfId="0" stopIfTrue="1">
      <formula>L43="x"</formula>
    </cfRule>
  </conditionalFormatting>
  <conditionalFormatting sqref="K43">
    <cfRule type="expression" priority="236" dxfId="1" stopIfTrue="1">
      <formula>L43="o"</formula>
    </cfRule>
    <cfRule type="expression" priority="237" dxfId="2" stopIfTrue="1">
      <formula>L43="r"</formula>
    </cfRule>
  </conditionalFormatting>
  <conditionalFormatting sqref="K44">
    <cfRule type="expression" priority="238" dxfId="0" stopIfTrue="1">
      <formula>L44="x"</formula>
    </cfRule>
  </conditionalFormatting>
  <conditionalFormatting sqref="K44">
    <cfRule type="expression" priority="239" dxfId="1" stopIfTrue="1">
      <formula>L44="o"</formula>
    </cfRule>
    <cfRule type="expression" priority="240" dxfId="2" stopIfTrue="1">
      <formula>L44="r"</formula>
    </cfRule>
  </conditionalFormatting>
  <conditionalFormatting sqref="K45">
    <cfRule type="expression" priority="241" dxfId="0" stopIfTrue="1">
      <formula>L45="x"</formula>
    </cfRule>
  </conditionalFormatting>
  <conditionalFormatting sqref="K45">
    <cfRule type="expression" priority="242" dxfId="1" stopIfTrue="1">
      <formula>L45="o"</formula>
    </cfRule>
    <cfRule type="expression" priority="243" dxfId="2" stopIfTrue="1">
      <formula>L45="r"</formula>
    </cfRule>
  </conditionalFormatting>
  <conditionalFormatting sqref="K46">
    <cfRule type="expression" priority="244" dxfId="0" stopIfTrue="1">
      <formula>L46="x"</formula>
    </cfRule>
  </conditionalFormatting>
  <conditionalFormatting sqref="K46">
    <cfRule type="expression" priority="245" dxfId="1" stopIfTrue="1">
      <formula>L46="o"</formula>
    </cfRule>
    <cfRule type="expression" priority="246" dxfId="2" stopIfTrue="1">
      <formula>L46="r"</formula>
    </cfRule>
  </conditionalFormatting>
  <conditionalFormatting sqref="K48">
    <cfRule type="expression" priority="247" dxfId="0" stopIfTrue="1">
      <formula>L48="x"</formula>
    </cfRule>
  </conditionalFormatting>
  <conditionalFormatting sqref="K48">
    <cfRule type="expression" priority="248" dxfId="1" stopIfTrue="1">
      <formula>L48="o"</formula>
    </cfRule>
    <cfRule type="expression" priority="249" dxfId="2" stopIfTrue="1">
      <formula>L48="r"</formula>
    </cfRule>
  </conditionalFormatting>
  <conditionalFormatting sqref="K49 K52">
    <cfRule type="expression" priority="250" dxfId="0" stopIfTrue="1">
      <formula>L49="x"</formula>
    </cfRule>
  </conditionalFormatting>
  <conditionalFormatting sqref="K49 K52">
    <cfRule type="expression" priority="251" dxfId="1" stopIfTrue="1">
      <formula>L49="o"</formula>
    </cfRule>
    <cfRule type="expression" priority="252" dxfId="2" stopIfTrue="1">
      <formula>L49="r"</formula>
    </cfRule>
  </conditionalFormatting>
  <conditionalFormatting sqref="M43">
    <cfRule type="expression" priority="253" dxfId="0" stopIfTrue="1">
      <formula>N43="x"</formula>
    </cfRule>
  </conditionalFormatting>
  <conditionalFormatting sqref="M43">
    <cfRule type="expression" priority="254" dxfId="1" stopIfTrue="1">
      <formula>N43="o"</formula>
    </cfRule>
    <cfRule type="expression" priority="255" dxfId="2" stopIfTrue="1">
      <formula>N43="r"</formula>
    </cfRule>
  </conditionalFormatting>
  <conditionalFormatting sqref="M44">
    <cfRule type="expression" priority="256" dxfId="0" stopIfTrue="1">
      <formula>N44="x"</formula>
    </cfRule>
  </conditionalFormatting>
  <conditionalFormatting sqref="M44">
    <cfRule type="expression" priority="257" dxfId="1" stopIfTrue="1">
      <formula>N44="o"</formula>
    </cfRule>
    <cfRule type="expression" priority="258" dxfId="2" stopIfTrue="1">
      <formula>N44="r"</formula>
    </cfRule>
  </conditionalFormatting>
  <conditionalFormatting sqref="M45">
    <cfRule type="expression" priority="259" dxfId="0" stopIfTrue="1">
      <formula>N45="x"</formula>
    </cfRule>
  </conditionalFormatting>
  <conditionalFormatting sqref="M45">
    <cfRule type="expression" priority="260" dxfId="1" stopIfTrue="1">
      <formula>N45="o"</formula>
    </cfRule>
    <cfRule type="expression" priority="261" dxfId="2" stopIfTrue="1">
      <formula>N45="r"</formula>
    </cfRule>
  </conditionalFormatting>
  <conditionalFormatting sqref="M46">
    <cfRule type="expression" priority="262" dxfId="0" stopIfTrue="1">
      <formula>N46="x"</formula>
    </cfRule>
  </conditionalFormatting>
  <conditionalFormatting sqref="M46">
    <cfRule type="expression" priority="263" dxfId="1" stopIfTrue="1">
      <formula>N46="o"</formula>
    </cfRule>
    <cfRule type="expression" priority="264" dxfId="2" stopIfTrue="1">
      <formula>N46="r"</formula>
    </cfRule>
  </conditionalFormatting>
  <conditionalFormatting sqref="M48">
    <cfRule type="expression" priority="265" dxfId="0" stopIfTrue="1">
      <formula>N48="x"</formula>
    </cfRule>
  </conditionalFormatting>
  <conditionalFormatting sqref="M48">
    <cfRule type="expression" priority="266" dxfId="1" stopIfTrue="1">
      <formula>N48="o"</formula>
    </cfRule>
    <cfRule type="expression" priority="267" dxfId="2" stopIfTrue="1">
      <formula>N48="r"</formula>
    </cfRule>
  </conditionalFormatting>
  <conditionalFormatting sqref="M49 M52">
    <cfRule type="expression" priority="268" dxfId="0" stopIfTrue="1">
      <formula>N49="x"</formula>
    </cfRule>
  </conditionalFormatting>
  <conditionalFormatting sqref="M49 M52">
    <cfRule type="expression" priority="269" dxfId="1" stopIfTrue="1">
      <formula>N49="o"</formula>
    </cfRule>
    <cfRule type="expression" priority="270" dxfId="2" stopIfTrue="1">
      <formula>N49="r"</formula>
    </cfRule>
  </conditionalFormatting>
  <conditionalFormatting sqref="O43">
    <cfRule type="expression" priority="271" dxfId="0" stopIfTrue="1">
      <formula>P43="x"</formula>
    </cfRule>
  </conditionalFormatting>
  <conditionalFormatting sqref="O43">
    <cfRule type="expression" priority="272" dxfId="1" stopIfTrue="1">
      <formula>P43="o"</formula>
    </cfRule>
    <cfRule type="expression" priority="273" dxfId="2" stopIfTrue="1">
      <formula>P43="r"</formula>
    </cfRule>
  </conditionalFormatting>
  <conditionalFormatting sqref="O44">
    <cfRule type="expression" priority="274" dxfId="0" stopIfTrue="1">
      <formula>P44="x"</formula>
    </cfRule>
  </conditionalFormatting>
  <conditionalFormatting sqref="O44">
    <cfRule type="expression" priority="275" dxfId="1" stopIfTrue="1">
      <formula>P44="o"</formula>
    </cfRule>
    <cfRule type="expression" priority="276" dxfId="2" stopIfTrue="1">
      <formula>P44="r"</formula>
    </cfRule>
  </conditionalFormatting>
  <conditionalFormatting sqref="O45">
    <cfRule type="expression" priority="277" dxfId="0" stopIfTrue="1">
      <formula>P45="x"</formula>
    </cfRule>
  </conditionalFormatting>
  <conditionalFormatting sqref="O45">
    <cfRule type="expression" priority="278" dxfId="1" stopIfTrue="1">
      <formula>P45="o"</formula>
    </cfRule>
    <cfRule type="expression" priority="279" dxfId="2" stopIfTrue="1">
      <formula>P45="r"</formula>
    </cfRule>
  </conditionalFormatting>
  <conditionalFormatting sqref="O46">
    <cfRule type="expression" priority="280" dxfId="0" stopIfTrue="1">
      <formula>P46="x"</formula>
    </cfRule>
  </conditionalFormatting>
  <conditionalFormatting sqref="O46">
    <cfRule type="expression" priority="281" dxfId="1" stopIfTrue="1">
      <formula>P46="o"</formula>
    </cfRule>
    <cfRule type="expression" priority="282" dxfId="2" stopIfTrue="1">
      <formula>P46="r"</formula>
    </cfRule>
  </conditionalFormatting>
  <conditionalFormatting sqref="O48">
    <cfRule type="expression" priority="283" dxfId="0" stopIfTrue="1">
      <formula>P48="x"</formula>
    </cfRule>
  </conditionalFormatting>
  <conditionalFormatting sqref="O48">
    <cfRule type="expression" priority="284" dxfId="1" stopIfTrue="1">
      <formula>P48="o"</formula>
    </cfRule>
    <cfRule type="expression" priority="285" dxfId="2" stopIfTrue="1">
      <formula>P48="r"</formula>
    </cfRule>
  </conditionalFormatting>
  <conditionalFormatting sqref="O49 O52">
    <cfRule type="expression" priority="286" dxfId="0" stopIfTrue="1">
      <formula>P49="x"</formula>
    </cfRule>
  </conditionalFormatting>
  <conditionalFormatting sqref="O49 O52">
    <cfRule type="expression" priority="287" dxfId="1" stopIfTrue="1">
      <formula>P49="o"</formula>
    </cfRule>
    <cfRule type="expression" priority="288" dxfId="2" stopIfTrue="1">
      <formula>P49="r"</formula>
    </cfRule>
  </conditionalFormatting>
  <conditionalFormatting sqref="Q43">
    <cfRule type="expression" priority="289" dxfId="0" stopIfTrue="1">
      <formula>R43="x"</formula>
    </cfRule>
  </conditionalFormatting>
  <conditionalFormatting sqref="Q43">
    <cfRule type="expression" priority="290" dxfId="1" stopIfTrue="1">
      <formula>R43="o"</formula>
    </cfRule>
    <cfRule type="expression" priority="291" dxfId="2" stopIfTrue="1">
      <formula>R43="r"</formula>
    </cfRule>
  </conditionalFormatting>
  <conditionalFormatting sqref="Q44">
    <cfRule type="expression" priority="292" dxfId="0" stopIfTrue="1">
      <formula>R44="x"</formula>
    </cfRule>
  </conditionalFormatting>
  <conditionalFormatting sqref="Q44">
    <cfRule type="expression" priority="293" dxfId="1" stopIfTrue="1">
      <formula>R44="o"</formula>
    </cfRule>
    <cfRule type="expression" priority="294" dxfId="2" stopIfTrue="1">
      <formula>R44="r"</formula>
    </cfRule>
  </conditionalFormatting>
  <conditionalFormatting sqref="Q45">
    <cfRule type="expression" priority="295" dxfId="0" stopIfTrue="1">
      <formula>R45="x"</formula>
    </cfRule>
  </conditionalFormatting>
  <conditionalFormatting sqref="Q45">
    <cfRule type="expression" priority="296" dxfId="1" stopIfTrue="1">
      <formula>R45="o"</formula>
    </cfRule>
    <cfRule type="expression" priority="297" dxfId="2" stopIfTrue="1">
      <formula>R45="r"</formula>
    </cfRule>
  </conditionalFormatting>
  <conditionalFormatting sqref="Q46">
    <cfRule type="expression" priority="298" dxfId="0" stopIfTrue="1">
      <formula>R46="x"</formula>
    </cfRule>
  </conditionalFormatting>
  <conditionalFormatting sqref="Q46">
    <cfRule type="expression" priority="299" dxfId="1" stopIfTrue="1">
      <formula>R46="o"</formula>
    </cfRule>
    <cfRule type="expression" priority="300" dxfId="2" stopIfTrue="1">
      <formula>R46="r"</formula>
    </cfRule>
  </conditionalFormatting>
  <conditionalFormatting sqref="Q48">
    <cfRule type="expression" priority="301" dxfId="0" stopIfTrue="1">
      <formula>R48="x"</formula>
    </cfRule>
  </conditionalFormatting>
  <conditionalFormatting sqref="Q48">
    <cfRule type="expression" priority="302" dxfId="1" stopIfTrue="1">
      <formula>R48="o"</formula>
    </cfRule>
    <cfRule type="expression" priority="303" dxfId="2" stopIfTrue="1">
      <formula>R48="r"</formula>
    </cfRule>
  </conditionalFormatting>
  <conditionalFormatting sqref="Q49 Q52">
    <cfRule type="expression" priority="304" dxfId="0" stopIfTrue="1">
      <formula>R49="x"</formula>
    </cfRule>
  </conditionalFormatting>
  <conditionalFormatting sqref="Q49 Q52">
    <cfRule type="expression" priority="305" dxfId="1" stopIfTrue="1">
      <formula>R49="o"</formula>
    </cfRule>
    <cfRule type="expression" priority="306" dxfId="2" stopIfTrue="1">
      <formula>R49="r"</formula>
    </cfRule>
  </conditionalFormatting>
  <conditionalFormatting sqref="G74">
    <cfRule type="expression" priority="307" dxfId="0" stopIfTrue="1">
      <formula>H74="x"</formula>
    </cfRule>
  </conditionalFormatting>
  <conditionalFormatting sqref="G74">
    <cfRule type="expression" priority="308" dxfId="1" stopIfTrue="1">
      <formula>H74="o"</formula>
    </cfRule>
    <cfRule type="expression" priority="309" dxfId="2" stopIfTrue="1">
      <formula>H74="r"</formula>
    </cfRule>
  </conditionalFormatting>
  <conditionalFormatting sqref="G53 G75">
    <cfRule type="expression" priority="310" dxfId="0" stopIfTrue="1">
      <formula>H52="x"</formula>
    </cfRule>
  </conditionalFormatting>
  <conditionalFormatting sqref="G53 G75">
    <cfRule type="expression" priority="311" dxfId="1" stopIfTrue="1">
      <formula>H52="o"</formula>
    </cfRule>
    <cfRule type="expression" priority="312" dxfId="2" stopIfTrue="1">
      <formula>H52="r"</formula>
    </cfRule>
  </conditionalFormatting>
  <conditionalFormatting sqref="G76">
    <cfRule type="expression" priority="313" dxfId="0" stopIfTrue="1">
      <formula>H75="x"</formula>
    </cfRule>
  </conditionalFormatting>
  <conditionalFormatting sqref="G76">
    <cfRule type="expression" priority="314" dxfId="1" stopIfTrue="1">
      <formula>H75="o"</formula>
    </cfRule>
    <cfRule type="expression" priority="315" dxfId="2" stopIfTrue="1">
      <formula>H75="r"</formula>
    </cfRule>
  </conditionalFormatting>
  <conditionalFormatting sqref="I74">
    <cfRule type="expression" priority="316" dxfId="0" stopIfTrue="1">
      <formula>J74="x"</formula>
    </cfRule>
  </conditionalFormatting>
  <conditionalFormatting sqref="I74">
    <cfRule type="expression" priority="317" dxfId="1" stopIfTrue="1">
      <formula>J74="o"</formula>
    </cfRule>
    <cfRule type="expression" priority="318" dxfId="2" stopIfTrue="1">
      <formula>J74="r"</formula>
    </cfRule>
  </conditionalFormatting>
  <conditionalFormatting sqref="I53 I75">
    <cfRule type="expression" priority="319" dxfId="0" stopIfTrue="1">
      <formula>J52="x"</formula>
    </cfRule>
  </conditionalFormatting>
  <conditionalFormatting sqref="I53 I75">
    <cfRule type="expression" priority="320" dxfId="1" stopIfTrue="1">
      <formula>J52="o"</formula>
    </cfRule>
    <cfRule type="expression" priority="321" dxfId="2" stopIfTrue="1">
      <formula>J52="r"</formula>
    </cfRule>
  </conditionalFormatting>
  <conditionalFormatting sqref="I76">
    <cfRule type="expression" priority="322" dxfId="0" stopIfTrue="1">
      <formula>J75="x"</formula>
    </cfRule>
  </conditionalFormatting>
  <conditionalFormatting sqref="I76">
    <cfRule type="expression" priority="323" dxfId="1" stopIfTrue="1">
      <formula>J75="o"</formula>
    </cfRule>
    <cfRule type="expression" priority="324" dxfId="2" stopIfTrue="1">
      <formula>J75="r"</formula>
    </cfRule>
  </conditionalFormatting>
  <conditionalFormatting sqref="K74">
    <cfRule type="expression" priority="325" dxfId="0" stopIfTrue="1">
      <formula>L74="x"</formula>
    </cfRule>
  </conditionalFormatting>
  <conditionalFormatting sqref="K74">
    <cfRule type="expression" priority="326" dxfId="1" stopIfTrue="1">
      <formula>L74="o"</formula>
    </cfRule>
    <cfRule type="expression" priority="327" dxfId="2" stopIfTrue="1">
      <formula>L74="r"</formula>
    </cfRule>
  </conditionalFormatting>
  <conditionalFormatting sqref="K53 K75">
    <cfRule type="expression" priority="328" dxfId="0" stopIfTrue="1">
      <formula>L52="x"</formula>
    </cfRule>
  </conditionalFormatting>
  <conditionalFormatting sqref="K53 K75">
    <cfRule type="expression" priority="329" dxfId="1" stopIfTrue="1">
      <formula>L52="o"</formula>
    </cfRule>
    <cfRule type="expression" priority="330" dxfId="2" stopIfTrue="1">
      <formula>L52="r"</formula>
    </cfRule>
  </conditionalFormatting>
  <conditionalFormatting sqref="K76">
    <cfRule type="expression" priority="331" dxfId="0" stopIfTrue="1">
      <formula>L75="x"</formula>
    </cfRule>
  </conditionalFormatting>
  <conditionalFormatting sqref="K76">
    <cfRule type="expression" priority="332" dxfId="1" stopIfTrue="1">
      <formula>L75="o"</formula>
    </cfRule>
    <cfRule type="expression" priority="333" dxfId="2" stopIfTrue="1">
      <formula>L75="r"</formula>
    </cfRule>
  </conditionalFormatting>
  <conditionalFormatting sqref="M74">
    <cfRule type="expression" priority="334" dxfId="0" stopIfTrue="1">
      <formula>N74="x"</formula>
    </cfRule>
  </conditionalFormatting>
  <conditionalFormatting sqref="M74">
    <cfRule type="expression" priority="335" dxfId="1" stopIfTrue="1">
      <formula>N74="o"</formula>
    </cfRule>
    <cfRule type="expression" priority="336" dxfId="2" stopIfTrue="1">
      <formula>N74="r"</formula>
    </cfRule>
  </conditionalFormatting>
  <conditionalFormatting sqref="M53 M75">
    <cfRule type="expression" priority="337" dxfId="0" stopIfTrue="1">
      <formula>N52="x"</formula>
    </cfRule>
  </conditionalFormatting>
  <conditionalFormatting sqref="M53 M75">
    <cfRule type="expression" priority="338" dxfId="1" stopIfTrue="1">
      <formula>N52="o"</formula>
    </cfRule>
    <cfRule type="expression" priority="339" dxfId="2" stopIfTrue="1">
      <formula>N52="r"</formula>
    </cfRule>
  </conditionalFormatting>
  <conditionalFormatting sqref="M76">
    <cfRule type="expression" priority="340" dxfId="0" stopIfTrue="1">
      <formula>N75="x"</formula>
    </cfRule>
  </conditionalFormatting>
  <conditionalFormatting sqref="M76">
    <cfRule type="expression" priority="341" dxfId="1" stopIfTrue="1">
      <formula>N75="o"</formula>
    </cfRule>
    <cfRule type="expression" priority="342" dxfId="2" stopIfTrue="1">
      <formula>N75="r"</formula>
    </cfRule>
  </conditionalFormatting>
  <conditionalFormatting sqref="O74">
    <cfRule type="expression" priority="343" dxfId="0" stopIfTrue="1">
      <formula>P74="x"</formula>
    </cfRule>
  </conditionalFormatting>
  <conditionalFormatting sqref="O74">
    <cfRule type="expression" priority="344" dxfId="1" stopIfTrue="1">
      <formula>P74="o"</formula>
    </cfRule>
    <cfRule type="expression" priority="345" dxfId="2" stopIfTrue="1">
      <formula>P74="r"</formula>
    </cfRule>
  </conditionalFormatting>
  <conditionalFormatting sqref="O53 O75">
    <cfRule type="expression" priority="346" dxfId="0" stopIfTrue="1">
      <formula>P52="x"</formula>
    </cfRule>
  </conditionalFormatting>
  <conditionalFormatting sqref="O53 O75">
    <cfRule type="expression" priority="347" dxfId="1" stopIfTrue="1">
      <formula>P52="o"</formula>
    </cfRule>
    <cfRule type="expression" priority="348" dxfId="2" stopIfTrue="1">
      <formula>P52="r"</formula>
    </cfRule>
  </conditionalFormatting>
  <conditionalFormatting sqref="O76">
    <cfRule type="expression" priority="349" dxfId="0" stopIfTrue="1">
      <formula>P75="x"</formula>
    </cfRule>
  </conditionalFormatting>
  <conditionalFormatting sqref="O76">
    <cfRule type="expression" priority="350" dxfId="1" stopIfTrue="1">
      <formula>P75="o"</formula>
    </cfRule>
    <cfRule type="expression" priority="351" dxfId="2" stopIfTrue="1">
      <formula>P75="r"</formula>
    </cfRule>
  </conditionalFormatting>
  <conditionalFormatting sqref="Q74">
    <cfRule type="expression" priority="352" dxfId="0" stopIfTrue="1">
      <formula>R74="x"</formula>
    </cfRule>
  </conditionalFormatting>
  <conditionalFormatting sqref="Q74">
    <cfRule type="expression" priority="353" dxfId="1" stopIfTrue="1">
      <formula>R74="o"</formula>
    </cfRule>
    <cfRule type="expression" priority="354" dxfId="2" stopIfTrue="1">
      <formula>R74="r"</formula>
    </cfRule>
  </conditionalFormatting>
  <conditionalFormatting sqref="Q53 Q75">
    <cfRule type="expression" priority="355" dxfId="0" stopIfTrue="1">
      <formula>R52="x"</formula>
    </cfRule>
  </conditionalFormatting>
  <conditionalFormatting sqref="Q53 Q75">
    <cfRule type="expression" priority="356" dxfId="1" stopIfTrue="1">
      <formula>R52="o"</formula>
    </cfRule>
    <cfRule type="expression" priority="357" dxfId="2" stopIfTrue="1">
      <formula>R52="r"</formula>
    </cfRule>
  </conditionalFormatting>
  <conditionalFormatting sqref="Q76">
    <cfRule type="expression" priority="358" dxfId="0" stopIfTrue="1">
      <formula>R75="x"</formula>
    </cfRule>
  </conditionalFormatting>
  <conditionalFormatting sqref="Q76">
    <cfRule type="expression" priority="359" dxfId="1" stopIfTrue="1">
      <formula>R75="o"</formula>
    </cfRule>
    <cfRule type="expression" priority="360" dxfId="2" stopIfTrue="1">
      <formula>R75="r"</formula>
    </cfRule>
  </conditionalFormatting>
  <conditionalFormatting sqref="G23">
    <cfRule type="expression" priority="361" dxfId="0" stopIfTrue="1">
      <formula>H23="x"</formula>
    </cfRule>
  </conditionalFormatting>
  <conditionalFormatting sqref="G23">
    <cfRule type="expression" priority="362" dxfId="1" stopIfTrue="1">
      <formula>H23="o"</formula>
    </cfRule>
    <cfRule type="expression" priority="363" dxfId="2" stopIfTrue="1">
      <formula>H23="r"</formula>
    </cfRule>
  </conditionalFormatting>
  <conditionalFormatting sqref="Q80">
    <cfRule type="expression" priority="364" dxfId="0" stopIfTrue="1">
      <formula>R80="x"</formula>
    </cfRule>
  </conditionalFormatting>
  <conditionalFormatting sqref="Q80">
    <cfRule type="expression" priority="365" dxfId="1" stopIfTrue="1">
      <formula>R80="o"</formula>
    </cfRule>
    <cfRule type="expression" priority="366" dxfId="2" stopIfTrue="1">
      <formula>R80="r"</formula>
    </cfRule>
  </conditionalFormatting>
  <conditionalFormatting sqref="I23">
    <cfRule type="expression" priority="367" dxfId="0" stopIfTrue="1">
      <formula>J23="x"</formula>
    </cfRule>
  </conditionalFormatting>
  <conditionalFormatting sqref="I23">
    <cfRule type="expression" priority="368" dxfId="1" stopIfTrue="1">
      <formula>J23="o"</formula>
    </cfRule>
    <cfRule type="expression" priority="369" dxfId="2" stopIfTrue="1">
      <formula>J23="r"</formula>
    </cfRule>
  </conditionalFormatting>
  <conditionalFormatting sqref="K23">
    <cfRule type="expression" priority="370" dxfId="0" stopIfTrue="1">
      <formula>L23="x"</formula>
    </cfRule>
  </conditionalFormatting>
  <conditionalFormatting sqref="K23">
    <cfRule type="expression" priority="371" dxfId="1" stopIfTrue="1">
      <formula>L23="o"</formula>
    </cfRule>
    <cfRule type="expression" priority="372" dxfId="2" stopIfTrue="1">
      <formula>L23="r"</formula>
    </cfRule>
  </conditionalFormatting>
  <conditionalFormatting sqref="M23">
    <cfRule type="expression" priority="373" dxfId="0" stopIfTrue="1">
      <formula>N23="x"</formula>
    </cfRule>
  </conditionalFormatting>
  <conditionalFormatting sqref="M23">
    <cfRule type="expression" priority="374" dxfId="1" stopIfTrue="1">
      <formula>N23="o"</formula>
    </cfRule>
    <cfRule type="expression" priority="375" dxfId="2" stopIfTrue="1">
      <formula>N23="r"</formula>
    </cfRule>
  </conditionalFormatting>
  <conditionalFormatting sqref="O23">
    <cfRule type="expression" priority="376" dxfId="0" stopIfTrue="1">
      <formula>P23="x"</formula>
    </cfRule>
  </conditionalFormatting>
  <conditionalFormatting sqref="O23">
    <cfRule type="expression" priority="377" dxfId="1" stopIfTrue="1">
      <formula>P23="o"</formula>
    </cfRule>
    <cfRule type="expression" priority="378" dxfId="2" stopIfTrue="1">
      <formula>P23="r"</formula>
    </cfRule>
  </conditionalFormatting>
  <conditionalFormatting sqref="Q23">
    <cfRule type="expression" priority="379" dxfId="0" stopIfTrue="1">
      <formula>R23="x"</formula>
    </cfRule>
  </conditionalFormatting>
  <conditionalFormatting sqref="Q23">
    <cfRule type="expression" priority="380" dxfId="1" stopIfTrue="1">
      <formula>R23="o"</formula>
    </cfRule>
    <cfRule type="expression" priority="381" dxfId="2" stopIfTrue="1">
      <formula>R23="r"</formula>
    </cfRule>
  </conditionalFormatting>
  <conditionalFormatting sqref="G78">
    <cfRule type="expression" priority="382" dxfId="0" stopIfTrue="1">
      <formula>H78="x"</formula>
    </cfRule>
  </conditionalFormatting>
  <conditionalFormatting sqref="G78">
    <cfRule type="expression" priority="383" dxfId="1" stopIfTrue="1">
      <formula>H78="o"</formula>
    </cfRule>
    <cfRule type="expression" priority="384" dxfId="2" stopIfTrue="1">
      <formula>H78="r"</formula>
    </cfRule>
  </conditionalFormatting>
  <conditionalFormatting sqref="G80">
    <cfRule type="expression" priority="385" dxfId="0" stopIfTrue="1">
      <formula>H80="x"</formula>
    </cfRule>
  </conditionalFormatting>
  <conditionalFormatting sqref="G80">
    <cfRule type="expression" priority="386" dxfId="1" stopIfTrue="1">
      <formula>H80="o"</formula>
    </cfRule>
    <cfRule type="expression" priority="387" dxfId="2" stopIfTrue="1">
      <formula>H80="r"</formula>
    </cfRule>
  </conditionalFormatting>
  <conditionalFormatting sqref="I78">
    <cfRule type="expression" priority="388" dxfId="0" stopIfTrue="1">
      <formula>J78="x"</formula>
    </cfRule>
  </conditionalFormatting>
  <conditionalFormatting sqref="I78">
    <cfRule type="expression" priority="389" dxfId="1" stopIfTrue="1">
      <formula>J78="o"</formula>
    </cfRule>
    <cfRule type="expression" priority="390" dxfId="2" stopIfTrue="1">
      <formula>J78="r"</formula>
    </cfRule>
  </conditionalFormatting>
  <conditionalFormatting sqref="I80">
    <cfRule type="expression" priority="391" dxfId="0" stopIfTrue="1">
      <formula>J80="x"</formula>
    </cfRule>
  </conditionalFormatting>
  <conditionalFormatting sqref="I80">
    <cfRule type="expression" priority="392" dxfId="1" stopIfTrue="1">
      <formula>J80="o"</formula>
    </cfRule>
    <cfRule type="expression" priority="393" dxfId="2" stopIfTrue="1">
      <formula>J80="r"</formula>
    </cfRule>
  </conditionalFormatting>
  <conditionalFormatting sqref="K78">
    <cfRule type="expression" priority="394" dxfId="0" stopIfTrue="1">
      <formula>L78="x"</formula>
    </cfRule>
  </conditionalFormatting>
  <conditionalFormatting sqref="K78">
    <cfRule type="expression" priority="395" dxfId="1" stopIfTrue="1">
      <formula>L78="o"</formula>
    </cfRule>
    <cfRule type="expression" priority="396" dxfId="2" stopIfTrue="1">
      <formula>L78="r"</formula>
    </cfRule>
  </conditionalFormatting>
  <conditionalFormatting sqref="K80">
    <cfRule type="expression" priority="397" dxfId="0" stopIfTrue="1">
      <formula>L80="x"</formula>
    </cfRule>
  </conditionalFormatting>
  <conditionalFormatting sqref="K80">
    <cfRule type="expression" priority="398" dxfId="1" stopIfTrue="1">
      <formula>L80="o"</formula>
    </cfRule>
    <cfRule type="expression" priority="399" dxfId="2" stopIfTrue="1">
      <formula>L80="r"</formula>
    </cfRule>
  </conditionalFormatting>
  <conditionalFormatting sqref="M78">
    <cfRule type="expression" priority="400" dxfId="0" stopIfTrue="1">
      <formula>N78="x"</formula>
    </cfRule>
  </conditionalFormatting>
  <conditionalFormatting sqref="M78">
    <cfRule type="expression" priority="401" dxfId="1" stopIfTrue="1">
      <formula>N78="o"</formula>
    </cfRule>
    <cfRule type="expression" priority="402" dxfId="2" stopIfTrue="1">
      <formula>N78="r"</formula>
    </cfRule>
  </conditionalFormatting>
  <conditionalFormatting sqref="M80">
    <cfRule type="expression" priority="403" dxfId="0" stopIfTrue="1">
      <formula>N80="x"</formula>
    </cfRule>
  </conditionalFormatting>
  <conditionalFormatting sqref="M80">
    <cfRule type="expression" priority="404" dxfId="1" stopIfTrue="1">
      <formula>N80="o"</formula>
    </cfRule>
    <cfRule type="expression" priority="405" dxfId="2" stopIfTrue="1">
      <formula>N80="r"</formula>
    </cfRule>
  </conditionalFormatting>
  <conditionalFormatting sqref="O78">
    <cfRule type="expression" priority="406" dxfId="0" stopIfTrue="1">
      <formula>P78="x"</formula>
    </cfRule>
  </conditionalFormatting>
  <conditionalFormatting sqref="O78">
    <cfRule type="expression" priority="407" dxfId="1" stopIfTrue="1">
      <formula>P78="o"</formula>
    </cfRule>
    <cfRule type="expression" priority="408" dxfId="2" stopIfTrue="1">
      <formula>P78="r"</formula>
    </cfRule>
  </conditionalFormatting>
  <conditionalFormatting sqref="O80">
    <cfRule type="expression" priority="409" dxfId="0" stopIfTrue="1">
      <formula>P80="x"</formula>
    </cfRule>
  </conditionalFormatting>
  <conditionalFormatting sqref="O80">
    <cfRule type="expression" priority="410" dxfId="1" stopIfTrue="1">
      <formula>P80="o"</formula>
    </cfRule>
    <cfRule type="expression" priority="411" dxfId="2" stopIfTrue="1">
      <formula>P80="r"</formula>
    </cfRule>
  </conditionalFormatting>
  <conditionalFormatting sqref="Q78">
    <cfRule type="expression" priority="412" dxfId="0" stopIfTrue="1">
      <formula>R78="x"</formula>
    </cfRule>
  </conditionalFormatting>
  <conditionalFormatting sqref="Q78">
    <cfRule type="expression" priority="413" dxfId="1" stopIfTrue="1">
      <formula>R78="o"</formula>
    </cfRule>
    <cfRule type="expression" priority="414" dxfId="2" stopIfTrue="1">
      <formula>R78="r"</formula>
    </cfRule>
  </conditionalFormatting>
  <conditionalFormatting sqref="G64">
    <cfRule type="expression" priority="415" dxfId="0" stopIfTrue="1">
      <formula>H64="x"</formula>
    </cfRule>
  </conditionalFormatting>
  <conditionalFormatting sqref="G64">
    <cfRule type="expression" priority="416" dxfId="1" stopIfTrue="1">
      <formula>H64="o"</formula>
    </cfRule>
    <cfRule type="expression" priority="417" dxfId="2" stopIfTrue="1">
      <formula>H64="r"</formula>
    </cfRule>
  </conditionalFormatting>
  <conditionalFormatting sqref="G65">
    <cfRule type="expression" priority="418" dxfId="0" stopIfTrue="1">
      <formula>H65="x"</formula>
    </cfRule>
  </conditionalFormatting>
  <conditionalFormatting sqref="G65">
    <cfRule type="expression" priority="419" dxfId="1" stopIfTrue="1">
      <formula>H65="o"</formula>
    </cfRule>
    <cfRule type="expression" priority="420" dxfId="2" stopIfTrue="1">
      <formula>H65="r"</formula>
    </cfRule>
  </conditionalFormatting>
  <conditionalFormatting sqref="G66">
    <cfRule type="expression" priority="421" dxfId="0" stopIfTrue="1">
      <formula>H66="x"</formula>
    </cfRule>
  </conditionalFormatting>
  <conditionalFormatting sqref="G66">
    <cfRule type="expression" priority="422" dxfId="1" stopIfTrue="1">
      <formula>H66="o"</formula>
    </cfRule>
    <cfRule type="expression" priority="423" dxfId="2" stopIfTrue="1">
      <formula>H66="r"</formula>
    </cfRule>
  </conditionalFormatting>
  <conditionalFormatting sqref="G67">
    <cfRule type="expression" priority="424" dxfId="0" stopIfTrue="1">
      <formula>H67="x"</formula>
    </cfRule>
  </conditionalFormatting>
  <conditionalFormatting sqref="G67">
    <cfRule type="expression" priority="425" dxfId="1" stopIfTrue="1">
      <formula>H67="o"</formula>
    </cfRule>
    <cfRule type="expression" priority="426" dxfId="2" stopIfTrue="1">
      <formula>H67="r"</formula>
    </cfRule>
  </conditionalFormatting>
  <conditionalFormatting sqref="G68">
    <cfRule type="expression" priority="427" dxfId="0" stopIfTrue="1">
      <formula>H68="x"</formula>
    </cfRule>
  </conditionalFormatting>
  <conditionalFormatting sqref="G68">
    <cfRule type="expression" priority="428" dxfId="1" stopIfTrue="1">
      <formula>H68="o"</formula>
    </cfRule>
    <cfRule type="expression" priority="429" dxfId="2" stopIfTrue="1">
      <formula>H68="r"</formula>
    </cfRule>
  </conditionalFormatting>
  <conditionalFormatting sqref="G69">
    <cfRule type="expression" priority="430" dxfId="0" stopIfTrue="1">
      <formula>H69="x"</formula>
    </cfRule>
  </conditionalFormatting>
  <conditionalFormatting sqref="G69">
    <cfRule type="expression" priority="431" dxfId="1" stopIfTrue="1">
      <formula>H69="o"</formula>
    </cfRule>
    <cfRule type="expression" priority="432" dxfId="2" stopIfTrue="1">
      <formula>H69="r"</formula>
    </cfRule>
  </conditionalFormatting>
  <conditionalFormatting sqref="G70">
    <cfRule type="expression" priority="433" dxfId="0" stopIfTrue="1">
      <formula>H70="x"</formula>
    </cfRule>
  </conditionalFormatting>
  <conditionalFormatting sqref="G70">
    <cfRule type="expression" priority="434" dxfId="1" stopIfTrue="1">
      <formula>H70="o"</formula>
    </cfRule>
    <cfRule type="expression" priority="435" dxfId="2" stopIfTrue="1">
      <formula>H70="r"</formula>
    </cfRule>
  </conditionalFormatting>
  <conditionalFormatting sqref="G71">
    <cfRule type="expression" priority="436" dxfId="0" stopIfTrue="1">
      <formula>H71="x"</formula>
    </cfRule>
  </conditionalFormatting>
  <conditionalFormatting sqref="G71">
    <cfRule type="expression" priority="437" dxfId="1" stopIfTrue="1">
      <formula>H71="o"</formula>
    </cfRule>
    <cfRule type="expression" priority="438" dxfId="2" stopIfTrue="1">
      <formula>H71="r"</formula>
    </cfRule>
  </conditionalFormatting>
  <conditionalFormatting sqref="I64">
    <cfRule type="expression" priority="439" dxfId="0" stopIfTrue="1">
      <formula>J64="x"</formula>
    </cfRule>
  </conditionalFormatting>
  <conditionalFormatting sqref="I64">
    <cfRule type="expression" priority="440" dxfId="1" stopIfTrue="1">
      <formula>J64="o"</formula>
    </cfRule>
    <cfRule type="expression" priority="441" dxfId="2" stopIfTrue="1">
      <formula>J64="r"</formula>
    </cfRule>
  </conditionalFormatting>
  <conditionalFormatting sqref="I65">
    <cfRule type="expression" priority="442" dxfId="0" stopIfTrue="1">
      <formula>J65="x"</formula>
    </cfRule>
  </conditionalFormatting>
  <conditionalFormatting sqref="I65">
    <cfRule type="expression" priority="443" dxfId="1" stopIfTrue="1">
      <formula>J65="o"</formula>
    </cfRule>
    <cfRule type="expression" priority="444" dxfId="2" stopIfTrue="1">
      <formula>J65="r"</formula>
    </cfRule>
  </conditionalFormatting>
  <conditionalFormatting sqref="I66">
    <cfRule type="expression" priority="445" dxfId="0" stopIfTrue="1">
      <formula>J66="x"</formula>
    </cfRule>
  </conditionalFormatting>
  <conditionalFormatting sqref="I66">
    <cfRule type="expression" priority="446" dxfId="1" stopIfTrue="1">
      <formula>J66="o"</formula>
    </cfRule>
    <cfRule type="expression" priority="447" dxfId="2" stopIfTrue="1">
      <formula>J66="r"</formula>
    </cfRule>
  </conditionalFormatting>
  <conditionalFormatting sqref="I67">
    <cfRule type="expression" priority="448" dxfId="0" stopIfTrue="1">
      <formula>J67="x"</formula>
    </cfRule>
  </conditionalFormatting>
  <conditionalFormatting sqref="I67">
    <cfRule type="expression" priority="449" dxfId="1" stopIfTrue="1">
      <formula>J67="o"</formula>
    </cfRule>
    <cfRule type="expression" priority="450" dxfId="2" stopIfTrue="1">
      <formula>J67="r"</formula>
    </cfRule>
  </conditionalFormatting>
  <conditionalFormatting sqref="I68">
    <cfRule type="expression" priority="451" dxfId="0" stopIfTrue="1">
      <formula>J68="x"</formula>
    </cfRule>
  </conditionalFormatting>
  <conditionalFormatting sqref="I68">
    <cfRule type="expression" priority="452" dxfId="1" stopIfTrue="1">
      <formula>J68="o"</formula>
    </cfRule>
    <cfRule type="expression" priority="453" dxfId="2" stopIfTrue="1">
      <formula>J68="r"</formula>
    </cfRule>
  </conditionalFormatting>
  <conditionalFormatting sqref="I69">
    <cfRule type="expression" priority="454" dxfId="0" stopIfTrue="1">
      <formula>J69="x"</formula>
    </cfRule>
  </conditionalFormatting>
  <conditionalFormatting sqref="I69">
    <cfRule type="expression" priority="455" dxfId="1" stopIfTrue="1">
      <formula>J69="o"</formula>
    </cfRule>
    <cfRule type="expression" priority="456" dxfId="2" stopIfTrue="1">
      <formula>J69="r"</formula>
    </cfRule>
  </conditionalFormatting>
  <conditionalFormatting sqref="I70">
    <cfRule type="expression" priority="457" dxfId="0" stopIfTrue="1">
      <formula>J70="x"</formula>
    </cfRule>
  </conditionalFormatting>
  <conditionalFormatting sqref="I70">
    <cfRule type="expression" priority="458" dxfId="1" stopIfTrue="1">
      <formula>J70="o"</formula>
    </cfRule>
    <cfRule type="expression" priority="459" dxfId="2" stopIfTrue="1">
      <formula>J70="r"</formula>
    </cfRule>
  </conditionalFormatting>
  <conditionalFormatting sqref="I71">
    <cfRule type="expression" priority="460" dxfId="0" stopIfTrue="1">
      <formula>J71="x"</formula>
    </cfRule>
  </conditionalFormatting>
  <conditionalFormatting sqref="I71">
    <cfRule type="expression" priority="461" dxfId="1" stopIfTrue="1">
      <formula>J71="o"</formula>
    </cfRule>
    <cfRule type="expression" priority="462" dxfId="2" stopIfTrue="1">
      <formula>J71="r"</formula>
    </cfRule>
  </conditionalFormatting>
  <conditionalFormatting sqref="K64">
    <cfRule type="expression" priority="463" dxfId="0" stopIfTrue="1">
      <formula>L64="x"</formula>
    </cfRule>
  </conditionalFormatting>
  <conditionalFormatting sqref="K64">
    <cfRule type="expression" priority="464" dxfId="1" stopIfTrue="1">
      <formula>L64="o"</formula>
    </cfRule>
    <cfRule type="expression" priority="465" dxfId="2" stopIfTrue="1">
      <formula>L64="r"</formula>
    </cfRule>
  </conditionalFormatting>
  <conditionalFormatting sqref="K65">
    <cfRule type="expression" priority="466" dxfId="0" stopIfTrue="1">
      <formula>L65="x"</formula>
    </cfRule>
  </conditionalFormatting>
  <conditionalFormatting sqref="K65">
    <cfRule type="expression" priority="467" dxfId="1" stopIfTrue="1">
      <formula>L65="o"</formula>
    </cfRule>
    <cfRule type="expression" priority="468" dxfId="2" stopIfTrue="1">
      <formula>L65="r"</formula>
    </cfRule>
  </conditionalFormatting>
  <conditionalFormatting sqref="K66">
    <cfRule type="expression" priority="469" dxfId="0" stopIfTrue="1">
      <formula>L66="x"</formula>
    </cfRule>
  </conditionalFormatting>
  <conditionalFormatting sqref="K66">
    <cfRule type="expression" priority="470" dxfId="1" stopIfTrue="1">
      <formula>L66="o"</formula>
    </cfRule>
    <cfRule type="expression" priority="471" dxfId="2" stopIfTrue="1">
      <formula>L66="r"</formula>
    </cfRule>
  </conditionalFormatting>
  <conditionalFormatting sqref="K67">
    <cfRule type="expression" priority="472" dxfId="0" stopIfTrue="1">
      <formula>L67="x"</formula>
    </cfRule>
  </conditionalFormatting>
  <conditionalFormatting sqref="K67">
    <cfRule type="expression" priority="473" dxfId="1" stopIfTrue="1">
      <formula>L67="o"</formula>
    </cfRule>
    <cfRule type="expression" priority="474" dxfId="2" stopIfTrue="1">
      <formula>L67="r"</formula>
    </cfRule>
  </conditionalFormatting>
  <conditionalFormatting sqref="K68">
    <cfRule type="expression" priority="475" dxfId="0" stopIfTrue="1">
      <formula>L68="x"</formula>
    </cfRule>
  </conditionalFormatting>
  <conditionalFormatting sqref="K68">
    <cfRule type="expression" priority="476" dxfId="1" stopIfTrue="1">
      <formula>L68="o"</formula>
    </cfRule>
    <cfRule type="expression" priority="477" dxfId="2" stopIfTrue="1">
      <formula>L68="r"</formula>
    </cfRule>
  </conditionalFormatting>
  <conditionalFormatting sqref="K69">
    <cfRule type="expression" priority="478" dxfId="0" stopIfTrue="1">
      <formula>L69="x"</formula>
    </cfRule>
  </conditionalFormatting>
  <conditionalFormatting sqref="K69">
    <cfRule type="expression" priority="479" dxfId="1" stopIfTrue="1">
      <formula>L69="o"</formula>
    </cfRule>
    <cfRule type="expression" priority="480" dxfId="2" stopIfTrue="1">
      <formula>L69="r"</formula>
    </cfRule>
  </conditionalFormatting>
  <conditionalFormatting sqref="K70">
    <cfRule type="expression" priority="481" dxfId="0" stopIfTrue="1">
      <formula>L70="x"</formula>
    </cfRule>
  </conditionalFormatting>
  <conditionalFormatting sqref="K70">
    <cfRule type="expression" priority="482" dxfId="1" stopIfTrue="1">
      <formula>L70="o"</formula>
    </cfRule>
    <cfRule type="expression" priority="483" dxfId="2" stopIfTrue="1">
      <formula>L70="r"</formula>
    </cfRule>
  </conditionalFormatting>
  <conditionalFormatting sqref="K71">
    <cfRule type="expression" priority="484" dxfId="0" stopIfTrue="1">
      <formula>L71="x"</formula>
    </cfRule>
  </conditionalFormatting>
  <conditionalFormatting sqref="K71">
    <cfRule type="expression" priority="485" dxfId="1" stopIfTrue="1">
      <formula>L71="o"</formula>
    </cfRule>
    <cfRule type="expression" priority="486" dxfId="2" stopIfTrue="1">
      <formula>L71="r"</formula>
    </cfRule>
  </conditionalFormatting>
  <conditionalFormatting sqref="M64">
    <cfRule type="expression" priority="487" dxfId="0" stopIfTrue="1">
      <formula>N64="x"</formula>
    </cfRule>
  </conditionalFormatting>
  <conditionalFormatting sqref="M64">
    <cfRule type="expression" priority="488" dxfId="1" stopIfTrue="1">
      <formula>N64="o"</formula>
    </cfRule>
    <cfRule type="expression" priority="489" dxfId="2" stopIfTrue="1">
      <formula>N64="r"</formula>
    </cfRule>
  </conditionalFormatting>
  <conditionalFormatting sqref="M65">
    <cfRule type="expression" priority="490" dxfId="0" stopIfTrue="1">
      <formula>N65="x"</formula>
    </cfRule>
  </conditionalFormatting>
  <conditionalFormatting sqref="M65">
    <cfRule type="expression" priority="491" dxfId="1" stopIfTrue="1">
      <formula>N65="o"</formula>
    </cfRule>
    <cfRule type="expression" priority="492" dxfId="2" stopIfTrue="1">
      <formula>N65="r"</formula>
    </cfRule>
  </conditionalFormatting>
  <conditionalFormatting sqref="M66">
    <cfRule type="expression" priority="493" dxfId="0" stopIfTrue="1">
      <formula>N66="x"</formula>
    </cfRule>
  </conditionalFormatting>
  <conditionalFormatting sqref="M66">
    <cfRule type="expression" priority="494" dxfId="1" stopIfTrue="1">
      <formula>N66="o"</formula>
    </cfRule>
    <cfRule type="expression" priority="495" dxfId="2" stopIfTrue="1">
      <formula>N66="r"</formula>
    </cfRule>
  </conditionalFormatting>
  <conditionalFormatting sqref="M67">
    <cfRule type="expression" priority="496" dxfId="0" stopIfTrue="1">
      <formula>N67="x"</formula>
    </cfRule>
  </conditionalFormatting>
  <conditionalFormatting sqref="M67">
    <cfRule type="expression" priority="497" dxfId="1" stopIfTrue="1">
      <formula>N67="o"</formula>
    </cfRule>
    <cfRule type="expression" priority="498" dxfId="2" stopIfTrue="1">
      <formula>N67="r"</formula>
    </cfRule>
  </conditionalFormatting>
  <conditionalFormatting sqref="M68">
    <cfRule type="expression" priority="499" dxfId="0" stopIfTrue="1">
      <formula>N68="x"</formula>
    </cfRule>
  </conditionalFormatting>
  <conditionalFormatting sqref="M68">
    <cfRule type="expression" priority="500" dxfId="1" stopIfTrue="1">
      <formula>N68="o"</formula>
    </cfRule>
    <cfRule type="expression" priority="501" dxfId="2" stopIfTrue="1">
      <formula>N68="r"</formula>
    </cfRule>
  </conditionalFormatting>
  <conditionalFormatting sqref="M69">
    <cfRule type="expression" priority="502" dxfId="0" stopIfTrue="1">
      <formula>N69="x"</formula>
    </cfRule>
  </conditionalFormatting>
  <conditionalFormatting sqref="M69">
    <cfRule type="expression" priority="503" dxfId="1" stopIfTrue="1">
      <formula>N69="o"</formula>
    </cfRule>
    <cfRule type="expression" priority="504" dxfId="2" stopIfTrue="1">
      <formula>N69="r"</formula>
    </cfRule>
  </conditionalFormatting>
  <conditionalFormatting sqref="M70">
    <cfRule type="expression" priority="505" dxfId="0" stopIfTrue="1">
      <formula>N70="x"</formula>
    </cfRule>
  </conditionalFormatting>
  <conditionalFormatting sqref="M70">
    <cfRule type="expression" priority="506" dxfId="1" stopIfTrue="1">
      <formula>N70="o"</formula>
    </cfRule>
    <cfRule type="expression" priority="507" dxfId="2" stopIfTrue="1">
      <formula>N70="r"</formula>
    </cfRule>
  </conditionalFormatting>
  <conditionalFormatting sqref="M71">
    <cfRule type="expression" priority="508" dxfId="0" stopIfTrue="1">
      <formula>N71="x"</formula>
    </cfRule>
  </conditionalFormatting>
  <conditionalFormatting sqref="M71">
    <cfRule type="expression" priority="509" dxfId="1" stopIfTrue="1">
      <formula>N71="o"</formula>
    </cfRule>
    <cfRule type="expression" priority="510" dxfId="2" stopIfTrue="1">
      <formula>N71="r"</formula>
    </cfRule>
  </conditionalFormatting>
  <conditionalFormatting sqref="O64">
    <cfRule type="expression" priority="511" dxfId="0" stopIfTrue="1">
      <formula>P64="x"</formula>
    </cfRule>
  </conditionalFormatting>
  <conditionalFormatting sqref="O64">
    <cfRule type="expression" priority="512" dxfId="1" stopIfTrue="1">
      <formula>P64="o"</formula>
    </cfRule>
    <cfRule type="expression" priority="513" dxfId="2" stopIfTrue="1">
      <formula>P64="r"</formula>
    </cfRule>
  </conditionalFormatting>
  <conditionalFormatting sqref="O65">
    <cfRule type="expression" priority="514" dxfId="0" stopIfTrue="1">
      <formula>P65="x"</formula>
    </cfRule>
  </conditionalFormatting>
  <conditionalFormatting sqref="O65">
    <cfRule type="expression" priority="515" dxfId="1" stopIfTrue="1">
      <formula>P65="o"</formula>
    </cfRule>
    <cfRule type="expression" priority="516" dxfId="2" stopIfTrue="1">
      <formula>P65="r"</formula>
    </cfRule>
  </conditionalFormatting>
  <conditionalFormatting sqref="O66">
    <cfRule type="expression" priority="517" dxfId="0" stopIfTrue="1">
      <formula>P66="x"</formula>
    </cfRule>
  </conditionalFormatting>
  <conditionalFormatting sqref="O66">
    <cfRule type="expression" priority="518" dxfId="1" stopIfTrue="1">
      <formula>P66="o"</formula>
    </cfRule>
    <cfRule type="expression" priority="519" dxfId="2" stopIfTrue="1">
      <formula>P66="r"</formula>
    </cfRule>
  </conditionalFormatting>
  <conditionalFormatting sqref="O67">
    <cfRule type="expression" priority="520" dxfId="0" stopIfTrue="1">
      <formula>P67="x"</formula>
    </cfRule>
  </conditionalFormatting>
  <conditionalFormatting sqref="O67">
    <cfRule type="expression" priority="521" dxfId="1" stopIfTrue="1">
      <formula>P67="o"</formula>
    </cfRule>
    <cfRule type="expression" priority="522" dxfId="2" stopIfTrue="1">
      <formula>P67="r"</formula>
    </cfRule>
  </conditionalFormatting>
  <conditionalFormatting sqref="O68">
    <cfRule type="expression" priority="523" dxfId="0" stopIfTrue="1">
      <formula>P68="x"</formula>
    </cfRule>
  </conditionalFormatting>
  <conditionalFormatting sqref="O68">
    <cfRule type="expression" priority="524" dxfId="1" stopIfTrue="1">
      <formula>P68="o"</formula>
    </cfRule>
    <cfRule type="expression" priority="525" dxfId="2" stopIfTrue="1">
      <formula>P68="r"</formula>
    </cfRule>
  </conditionalFormatting>
  <conditionalFormatting sqref="O69">
    <cfRule type="expression" priority="526" dxfId="0" stopIfTrue="1">
      <formula>P69="x"</formula>
    </cfRule>
  </conditionalFormatting>
  <conditionalFormatting sqref="O69">
    <cfRule type="expression" priority="527" dxfId="1" stopIfTrue="1">
      <formula>P69="o"</formula>
    </cfRule>
    <cfRule type="expression" priority="528" dxfId="2" stopIfTrue="1">
      <formula>P69="r"</formula>
    </cfRule>
  </conditionalFormatting>
  <conditionalFormatting sqref="O70">
    <cfRule type="expression" priority="529" dxfId="0" stopIfTrue="1">
      <formula>P70="x"</formula>
    </cfRule>
  </conditionalFormatting>
  <conditionalFormatting sqref="O70">
    <cfRule type="expression" priority="530" dxfId="1" stopIfTrue="1">
      <formula>P70="o"</formula>
    </cfRule>
    <cfRule type="expression" priority="531" dxfId="2" stopIfTrue="1">
      <formula>P70="r"</formula>
    </cfRule>
  </conditionalFormatting>
  <conditionalFormatting sqref="O71">
    <cfRule type="expression" priority="532" dxfId="0" stopIfTrue="1">
      <formula>P71="x"</formula>
    </cfRule>
  </conditionalFormatting>
  <conditionalFormatting sqref="O71">
    <cfRule type="expression" priority="533" dxfId="1" stopIfTrue="1">
      <formula>P71="o"</formula>
    </cfRule>
    <cfRule type="expression" priority="534" dxfId="2" stopIfTrue="1">
      <formula>P71="r"</formula>
    </cfRule>
  </conditionalFormatting>
  <conditionalFormatting sqref="Q64">
    <cfRule type="expression" priority="535" dxfId="0" stopIfTrue="1">
      <formula>R64="x"</formula>
    </cfRule>
  </conditionalFormatting>
  <conditionalFormatting sqref="Q64">
    <cfRule type="expression" priority="536" dxfId="1" stopIfTrue="1">
      <formula>R64="o"</formula>
    </cfRule>
    <cfRule type="expression" priority="537" dxfId="2" stopIfTrue="1">
      <formula>R64="r"</formula>
    </cfRule>
  </conditionalFormatting>
  <conditionalFormatting sqref="Q65">
    <cfRule type="expression" priority="538" dxfId="0" stopIfTrue="1">
      <formula>R65="x"</formula>
    </cfRule>
  </conditionalFormatting>
  <conditionalFormatting sqref="Q65">
    <cfRule type="expression" priority="539" dxfId="1" stopIfTrue="1">
      <formula>R65="o"</formula>
    </cfRule>
    <cfRule type="expression" priority="540" dxfId="2" stopIfTrue="1">
      <formula>R65="r"</formula>
    </cfRule>
  </conditionalFormatting>
  <conditionalFormatting sqref="Q66">
    <cfRule type="expression" priority="541" dxfId="0" stopIfTrue="1">
      <formula>R66="x"</formula>
    </cfRule>
  </conditionalFormatting>
  <conditionalFormatting sqref="Q66">
    <cfRule type="expression" priority="542" dxfId="1" stopIfTrue="1">
      <formula>R66="o"</formula>
    </cfRule>
    <cfRule type="expression" priority="543" dxfId="2" stopIfTrue="1">
      <formula>R66="r"</formula>
    </cfRule>
  </conditionalFormatting>
  <conditionalFormatting sqref="Q67">
    <cfRule type="expression" priority="544" dxfId="0" stopIfTrue="1">
      <formula>R67="x"</formula>
    </cfRule>
  </conditionalFormatting>
  <conditionalFormatting sqref="Q67">
    <cfRule type="expression" priority="545" dxfId="1" stopIfTrue="1">
      <formula>R67="o"</formula>
    </cfRule>
    <cfRule type="expression" priority="546" dxfId="2" stopIfTrue="1">
      <formula>R67="r"</formula>
    </cfRule>
  </conditionalFormatting>
  <conditionalFormatting sqref="Q68">
    <cfRule type="expression" priority="547" dxfId="0" stopIfTrue="1">
      <formula>R68="x"</formula>
    </cfRule>
  </conditionalFormatting>
  <conditionalFormatting sqref="Q68">
    <cfRule type="expression" priority="548" dxfId="1" stopIfTrue="1">
      <formula>R68="o"</formula>
    </cfRule>
    <cfRule type="expression" priority="549" dxfId="2" stopIfTrue="1">
      <formula>R68="r"</formula>
    </cfRule>
  </conditionalFormatting>
  <conditionalFormatting sqref="Q69">
    <cfRule type="expression" priority="550" dxfId="0" stopIfTrue="1">
      <formula>R69="x"</formula>
    </cfRule>
  </conditionalFormatting>
  <conditionalFormatting sqref="Q69">
    <cfRule type="expression" priority="551" dxfId="1" stopIfTrue="1">
      <formula>R69="o"</formula>
    </cfRule>
    <cfRule type="expression" priority="552" dxfId="2" stopIfTrue="1">
      <formula>R69="r"</formula>
    </cfRule>
  </conditionalFormatting>
  <conditionalFormatting sqref="Q70">
    <cfRule type="expression" priority="553" dxfId="0" stopIfTrue="1">
      <formula>R70="x"</formula>
    </cfRule>
  </conditionalFormatting>
  <conditionalFormatting sqref="Q70">
    <cfRule type="expression" priority="554" dxfId="1" stopIfTrue="1">
      <formula>R70="o"</formula>
    </cfRule>
    <cfRule type="expression" priority="555" dxfId="2" stopIfTrue="1">
      <formula>R70="r"</formula>
    </cfRule>
  </conditionalFormatting>
  <conditionalFormatting sqref="Q71">
    <cfRule type="expression" priority="556" dxfId="0" stopIfTrue="1">
      <formula>R71="x"</formula>
    </cfRule>
  </conditionalFormatting>
  <conditionalFormatting sqref="Q71">
    <cfRule type="expression" priority="557" dxfId="1" stopIfTrue="1">
      <formula>R71="o"</formula>
    </cfRule>
    <cfRule type="expression" priority="558" dxfId="2" stopIfTrue="1">
      <formula>R71="r"</formula>
    </cfRule>
  </conditionalFormatting>
  <conditionalFormatting sqref="G20">
    <cfRule type="expression" priority="559" dxfId="0" stopIfTrue="1">
      <formula>H20="x"</formula>
    </cfRule>
  </conditionalFormatting>
  <conditionalFormatting sqref="G20">
    <cfRule type="expression" priority="560" dxfId="1" stopIfTrue="1">
      <formula>H20="o"</formula>
    </cfRule>
    <cfRule type="expression" priority="561" dxfId="2" stopIfTrue="1">
      <formula>H20="r"</formula>
    </cfRule>
  </conditionalFormatting>
  <conditionalFormatting sqref="G21">
    <cfRule type="expression" priority="562" dxfId="0" stopIfTrue="1">
      <formula>H21="x"</formula>
    </cfRule>
  </conditionalFormatting>
  <conditionalFormatting sqref="G21">
    <cfRule type="expression" priority="563" dxfId="1" stopIfTrue="1">
      <formula>H21="o"</formula>
    </cfRule>
    <cfRule type="expression" priority="564" dxfId="2" stopIfTrue="1">
      <formula>H21="r"</formula>
    </cfRule>
  </conditionalFormatting>
  <conditionalFormatting sqref="I20">
    <cfRule type="expression" priority="565" dxfId="0" stopIfTrue="1">
      <formula>J20="x"</formula>
    </cfRule>
  </conditionalFormatting>
  <conditionalFormatting sqref="I20">
    <cfRule type="expression" priority="566" dxfId="1" stopIfTrue="1">
      <formula>J20="o"</formula>
    </cfRule>
    <cfRule type="expression" priority="567" dxfId="2" stopIfTrue="1">
      <formula>J20="r"</formula>
    </cfRule>
  </conditionalFormatting>
  <conditionalFormatting sqref="I21">
    <cfRule type="expression" priority="568" dxfId="0" stopIfTrue="1">
      <formula>J21="x"</formula>
    </cfRule>
  </conditionalFormatting>
  <conditionalFormatting sqref="I21">
    <cfRule type="expression" priority="569" dxfId="1" stopIfTrue="1">
      <formula>J21="o"</formula>
    </cfRule>
    <cfRule type="expression" priority="570" dxfId="2" stopIfTrue="1">
      <formula>J21="r"</formula>
    </cfRule>
  </conditionalFormatting>
  <conditionalFormatting sqref="K20">
    <cfRule type="expression" priority="571" dxfId="0" stopIfTrue="1">
      <formula>L20="x"</formula>
    </cfRule>
  </conditionalFormatting>
  <conditionalFormatting sqref="K20">
    <cfRule type="expression" priority="572" dxfId="1" stopIfTrue="1">
      <formula>L20="o"</formula>
    </cfRule>
    <cfRule type="expression" priority="573" dxfId="2" stopIfTrue="1">
      <formula>L20="r"</formula>
    </cfRule>
  </conditionalFormatting>
  <conditionalFormatting sqref="K21">
    <cfRule type="expression" priority="574" dxfId="0" stopIfTrue="1">
      <formula>L21="x"</formula>
    </cfRule>
  </conditionalFormatting>
  <conditionalFormatting sqref="K21">
    <cfRule type="expression" priority="575" dxfId="1" stopIfTrue="1">
      <formula>L21="o"</formula>
    </cfRule>
    <cfRule type="expression" priority="576" dxfId="2" stopIfTrue="1">
      <formula>L21="r"</formula>
    </cfRule>
  </conditionalFormatting>
  <conditionalFormatting sqref="M20">
    <cfRule type="expression" priority="577" dxfId="0" stopIfTrue="1">
      <formula>N20="x"</formula>
    </cfRule>
  </conditionalFormatting>
  <conditionalFormatting sqref="M20">
    <cfRule type="expression" priority="578" dxfId="1" stopIfTrue="1">
      <formula>N20="o"</formula>
    </cfRule>
    <cfRule type="expression" priority="579" dxfId="2" stopIfTrue="1">
      <formula>N20="r"</formula>
    </cfRule>
  </conditionalFormatting>
  <conditionalFormatting sqref="M21">
    <cfRule type="expression" priority="580" dxfId="0" stopIfTrue="1">
      <formula>N21="x"</formula>
    </cfRule>
  </conditionalFormatting>
  <conditionalFormatting sqref="M21">
    <cfRule type="expression" priority="581" dxfId="1" stopIfTrue="1">
      <formula>N21="o"</formula>
    </cfRule>
    <cfRule type="expression" priority="582" dxfId="2" stopIfTrue="1">
      <formula>N21="r"</formula>
    </cfRule>
  </conditionalFormatting>
  <conditionalFormatting sqref="O20">
    <cfRule type="expression" priority="583" dxfId="0" stopIfTrue="1">
      <formula>P20="x"</formula>
    </cfRule>
  </conditionalFormatting>
  <conditionalFormatting sqref="O20">
    <cfRule type="expression" priority="584" dxfId="1" stopIfTrue="1">
      <formula>P20="o"</formula>
    </cfRule>
    <cfRule type="expression" priority="585" dxfId="2" stopIfTrue="1">
      <formula>P20="r"</formula>
    </cfRule>
  </conditionalFormatting>
  <conditionalFormatting sqref="O21">
    <cfRule type="expression" priority="586" dxfId="0" stopIfTrue="1">
      <formula>P21="x"</formula>
    </cfRule>
  </conditionalFormatting>
  <conditionalFormatting sqref="O21">
    <cfRule type="expression" priority="587" dxfId="1" stopIfTrue="1">
      <formula>P21="o"</formula>
    </cfRule>
    <cfRule type="expression" priority="588" dxfId="2" stopIfTrue="1">
      <formula>P21="r"</formula>
    </cfRule>
  </conditionalFormatting>
  <conditionalFormatting sqref="Q20">
    <cfRule type="expression" priority="589" dxfId="0" stopIfTrue="1">
      <formula>R20="x"</formula>
    </cfRule>
  </conditionalFormatting>
  <conditionalFormatting sqref="Q20">
    <cfRule type="expression" priority="590" dxfId="1" stopIfTrue="1">
      <formula>R20="o"</formula>
    </cfRule>
    <cfRule type="expression" priority="591" dxfId="2" stopIfTrue="1">
      <formula>R20="r"</formula>
    </cfRule>
  </conditionalFormatting>
  <conditionalFormatting sqref="Q21">
    <cfRule type="expression" priority="592" dxfId="0" stopIfTrue="1">
      <formula>R21="x"</formula>
    </cfRule>
  </conditionalFormatting>
  <conditionalFormatting sqref="Q21">
    <cfRule type="expression" priority="593" dxfId="1" stopIfTrue="1">
      <formula>R21="o"</formula>
    </cfRule>
    <cfRule type="expression" priority="594" dxfId="2" stopIfTrue="1">
      <formula>R21="r"</formula>
    </cfRule>
  </conditionalFormatting>
  <conditionalFormatting sqref="G72">
    <cfRule type="expression" priority="595" dxfId="0" stopIfTrue="1">
      <formula>H72="x"</formula>
    </cfRule>
  </conditionalFormatting>
  <conditionalFormatting sqref="G72">
    <cfRule type="expression" priority="596" dxfId="1" stopIfTrue="1">
      <formula>H72="o"</formula>
    </cfRule>
    <cfRule type="expression" priority="597" dxfId="2" stopIfTrue="1">
      <formula>H72="r"</formula>
    </cfRule>
  </conditionalFormatting>
  <conditionalFormatting sqref="I72">
    <cfRule type="expression" priority="598" dxfId="0" stopIfTrue="1">
      <formula>J72="x"</formula>
    </cfRule>
  </conditionalFormatting>
  <conditionalFormatting sqref="I72">
    <cfRule type="expression" priority="599" dxfId="1" stopIfTrue="1">
      <formula>J72="o"</formula>
    </cfRule>
    <cfRule type="expression" priority="600" dxfId="2" stopIfTrue="1">
      <formula>J72="r"</formula>
    </cfRule>
  </conditionalFormatting>
  <conditionalFormatting sqref="K72">
    <cfRule type="expression" priority="601" dxfId="0" stopIfTrue="1">
      <formula>L72="x"</formula>
    </cfRule>
  </conditionalFormatting>
  <conditionalFormatting sqref="K72">
    <cfRule type="expression" priority="602" dxfId="1" stopIfTrue="1">
      <formula>L72="o"</formula>
    </cfRule>
    <cfRule type="expression" priority="603" dxfId="2" stopIfTrue="1">
      <formula>L72="r"</formula>
    </cfRule>
  </conditionalFormatting>
  <conditionalFormatting sqref="M72">
    <cfRule type="expression" priority="604" dxfId="0" stopIfTrue="1">
      <formula>N72="x"</formula>
    </cfRule>
  </conditionalFormatting>
  <conditionalFormatting sqref="M72">
    <cfRule type="expression" priority="605" dxfId="1" stopIfTrue="1">
      <formula>N72="o"</formula>
    </cfRule>
    <cfRule type="expression" priority="606" dxfId="2" stopIfTrue="1">
      <formula>N72="r"</formula>
    </cfRule>
  </conditionalFormatting>
  <conditionalFormatting sqref="O72">
    <cfRule type="expression" priority="607" dxfId="0" stopIfTrue="1">
      <formula>P72="x"</formula>
    </cfRule>
  </conditionalFormatting>
  <conditionalFormatting sqref="O72">
    <cfRule type="expression" priority="608" dxfId="1" stopIfTrue="1">
      <formula>P72="o"</formula>
    </cfRule>
    <cfRule type="expression" priority="609" dxfId="2" stopIfTrue="1">
      <formula>P72="r"</formula>
    </cfRule>
  </conditionalFormatting>
  <conditionalFormatting sqref="Q72">
    <cfRule type="expression" priority="610" dxfId="0" stopIfTrue="1">
      <formula>R72="x"</formula>
    </cfRule>
  </conditionalFormatting>
  <conditionalFormatting sqref="Q72">
    <cfRule type="expression" priority="611" dxfId="1" stopIfTrue="1">
      <formula>R72="o"</formula>
    </cfRule>
    <cfRule type="expression" priority="612" dxfId="2" stopIfTrue="1">
      <formula>R72="r"</formula>
    </cfRule>
  </conditionalFormatting>
  <conditionalFormatting sqref="G51">
    <cfRule type="expression" priority="613" dxfId="0" stopIfTrue="1">
      <formula>H51="x"</formula>
    </cfRule>
  </conditionalFormatting>
  <conditionalFormatting sqref="G51">
    <cfRule type="expression" priority="614" dxfId="1" stopIfTrue="1">
      <formula>H51="o"</formula>
    </cfRule>
    <cfRule type="expression" priority="615" dxfId="2" stopIfTrue="1">
      <formula>H51="r"</formula>
    </cfRule>
  </conditionalFormatting>
  <conditionalFormatting sqref="I51">
    <cfRule type="expression" priority="616" dxfId="0" stopIfTrue="1">
      <formula>J51="x"</formula>
    </cfRule>
  </conditionalFormatting>
  <conditionalFormatting sqref="I51">
    <cfRule type="expression" priority="617" dxfId="1" stopIfTrue="1">
      <formula>J51="o"</formula>
    </cfRule>
    <cfRule type="expression" priority="618" dxfId="2" stopIfTrue="1">
      <formula>J51="r"</formula>
    </cfRule>
  </conditionalFormatting>
  <conditionalFormatting sqref="K51">
    <cfRule type="expression" priority="619" dxfId="0" stopIfTrue="1">
      <formula>L51="x"</formula>
    </cfRule>
  </conditionalFormatting>
  <conditionalFormatting sqref="K51">
    <cfRule type="expression" priority="620" dxfId="1" stopIfTrue="1">
      <formula>L51="o"</formula>
    </cfRule>
    <cfRule type="expression" priority="621" dxfId="2" stopIfTrue="1">
      <formula>L51="r"</formula>
    </cfRule>
  </conditionalFormatting>
  <conditionalFormatting sqref="M51">
    <cfRule type="expression" priority="622" dxfId="0" stopIfTrue="1">
      <formula>N51="x"</formula>
    </cfRule>
  </conditionalFormatting>
  <conditionalFormatting sqref="M51">
    <cfRule type="expression" priority="623" dxfId="1" stopIfTrue="1">
      <formula>N51="o"</formula>
    </cfRule>
    <cfRule type="expression" priority="624" dxfId="2" stopIfTrue="1">
      <formula>N51="r"</formula>
    </cfRule>
  </conditionalFormatting>
  <conditionalFormatting sqref="O51">
    <cfRule type="expression" priority="625" dxfId="0" stopIfTrue="1">
      <formula>P51="x"</formula>
    </cfRule>
  </conditionalFormatting>
  <conditionalFormatting sqref="O51">
    <cfRule type="expression" priority="626" dxfId="1" stopIfTrue="1">
      <formula>P51="o"</formula>
    </cfRule>
    <cfRule type="expression" priority="627" dxfId="2" stopIfTrue="1">
      <formula>P51="r"</formula>
    </cfRule>
  </conditionalFormatting>
  <conditionalFormatting sqref="Q51">
    <cfRule type="expression" priority="628" dxfId="0" stopIfTrue="1">
      <formula>R51="x"</formula>
    </cfRule>
  </conditionalFormatting>
  <conditionalFormatting sqref="Q51">
    <cfRule type="expression" priority="629" dxfId="1" stopIfTrue="1">
      <formula>R51="o"</formula>
    </cfRule>
    <cfRule type="expression" priority="630" dxfId="2" stopIfTrue="1">
      <formula>R51="r"</formula>
    </cfRule>
  </conditionalFormatting>
  <conditionalFormatting sqref="G24 G79">
    <cfRule type="expression" priority="631" dxfId="0" stopIfTrue="1">
      <formula>H24="x"</formula>
    </cfRule>
  </conditionalFormatting>
  <conditionalFormatting sqref="G24 G79">
    <cfRule type="expression" priority="632" dxfId="1" stopIfTrue="1">
      <formula>H24="o"</formula>
    </cfRule>
    <cfRule type="expression" priority="633" dxfId="2" stopIfTrue="1">
      <formula>H24="r"</formula>
    </cfRule>
  </conditionalFormatting>
  <conditionalFormatting sqref="I24 I79">
    <cfRule type="expression" priority="634" dxfId="0" stopIfTrue="1">
      <formula>J24="x"</formula>
    </cfRule>
  </conditionalFormatting>
  <conditionalFormatting sqref="I24 I79">
    <cfRule type="expression" priority="635" dxfId="1" stopIfTrue="1">
      <formula>J24="o"</formula>
    </cfRule>
    <cfRule type="expression" priority="636" dxfId="2" stopIfTrue="1">
      <formula>J24="r"</formula>
    </cfRule>
  </conditionalFormatting>
  <conditionalFormatting sqref="K24 K79">
    <cfRule type="expression" priority="637" dxfId="0" stopIfTrue="1">
      <formula>L24="x"</formula>
    </cfRule>
  </conditionalFormatting>
  <conditionalFormatting sqref="K24 K79">
    <cfRule type="expression" priority="638" dxfId="1" stopIfTrue="1">
      <formula>L24="o"</formula>
    </cfRule>
    <cfRule type="expression" priority="639" dxfId="2" stopIfTrue="1">
      <formula>L24="r"</formula>
    </cfRule>
  </conditionalFormatting>
  <conditionalFormatting sqref="M24 M79">
    <cfRule type="expression" priority="640" dxfId="0" stopIfTrue="1">
      <formula>N24="x"</formula>
    </cfRule>
  </conditionalFormatting>
  <conditionalFormatting sqref="M24 M79">
    <cfRule type="expression" priority="641" dxfId="1" stopIfTrue="1">
      <formula>N24="o"</formula>
    </cfRule>
    <cfRule type="expression" priority="642" dxfId="2" stopIfTrue="1">
      <formula>N24="r"</formula>
    </cfRule>
  </conditionalFormatting>
  <conditionalFormatting sqref="O24 O79">
    <cfRule type="expression" priority="643" dxfId="0" stopIfTrue="1">
      <formula>P24="x"</formula>
    </cfRule>
  </conditionalFormatting>
  <conditionalFormatting sqref="O24 O79">
    <cfRule type="expression" priority="644" dxfId="1" stopIfTrue="1">
      <formula>P24="o"</formula>
    </cfRule>
    <cfRule type="expression" priority="645" dxfId="2" stopIfTrue="1">
      <formula>P24="r"</formula>
    </cfRule>
  </conditionalFormatting>
  <conditionalFormatting sqref="Q24 Q79">
    <cfRule type="expression" priority="646" dxfId="0" stopIfTrue="1">
      <formula>R24="x"</formula>
    </cfRule>
  </conditionalFormatting>
  <conditionalFormatting sqref="Q24 Q79">
    <cfRule type="expression" priority="647" dxfId="1" stopIfTrue="1">
      <formula>R24="o"</formula>
    </cfRule>
    <cfRule type="expression" priority="648" dxfId="2" stopIfTrue="1">
      <formula>R24="r"</formula>
    </cfRule>
  </conditionalFormatting>
  <conditionalFormatting sqref="G41">
    <cfRule type="expression" priority="649" dxfId="0" stopIfTrue="1">
      <formula>H41="x"</formula>
    </cfRule>
  </conditionalFormatting>
  <conditionalFormatting sqref="G41">
    <cfRule type="expression" priority="650" dxfId="1" stopIfTrue="1">
      <formula>H41="o"</formula>
    </cfRule>
    <cfRule type="expression" priority="651" dxfId="2" stopIfTrue="1">
      <formula>H41="r"</formula>
    </cfRule>
  </conditionalFormatting>
  <conditionalFormatting sqref="I41">
    <cfRule type="expression" priority="652" dxfId="0" stopIfTrue="1">
      <formula>J41="x"</formula>
    </cfRule>
  </conditionalFormatting>
  <conditionalFormatting sqref="I41">
    <cfRule type="expression" priority="653" dxfId="1" stopIfTrue="1">
      <formula>J41="o"</formula>
    </cfRule>
    <cfRule type="expression" priority="654" dxfId="2" stopIfTrue="1">
      <formula>J41="r"</formula>
    </cfRule>
  </conditionalFormatting>
  <conditionalFormatting sqref="K41">
    <cfRule type="expression" priority="655" dxfId="0" stopIfTrue="1">
      <formula>L41="x"</formula>
    </cfRule>
  </conditionalFormatting>
  <conditionalFormatting sqref="K41">
    <cfRule type="expression" priority="656" dxfId="1" stopIfTrue="1">
      <formula>L41="o"</formula>
    </cfRule>
    <cfRule type="expression" priority="657" dxfId="2" stopIfTrue="1">
      <formula>L41="r"</formula>
    </cfRule>
  </conditionalFormatting>
  <conditionalFormatting sqref="M41">
    <cfRule type="expression" priority="658" dxfId="0" stopIfTrue="1">
      <formula>N41="x"</formula>
    </cfRule>
  </conditionalFormatting>
  <conditionalFormatting sqref="M41">
    <cfRule type="expression" priority="659" dxfId="1" stopIfTrue="1">
      <formula>N41="o"</formula>
    </cfRule>
    <cfRule type="expression" priority="660" dxfId="2" stopIfTrue="1">
      <formula>N41="r"</formula>
    </cfRule>
  </conditionalFormatting>
  <conditionalFormatting sqref="O41">
    <cfRule type="expression" priority="661" dxfId="0" stopIfTrue="1">
      <formula>P41="x"</formula>
    </cfRule>
  </conditionalFormatting>
  <conditionalFormatting sqref="O41">
    <cfRule type="expression" priority="662" dxfId="1" stopIfTrue="1">
      <formula>P41="o"</formula>
    </cfRule>
    <cfRule type="expression" priority="663" dxfId="2" stopIfTrue="1">
      <formula>P41="r"</formula>
    </cfRule>
  </conditionalFormatting>
  <conditionalFormatting sqref="Q41">
    <cfRule type="expression" priority="664" dxfId="0" stopIfTrue="1">
      <formula>R41="x"</formula>
    </cfRule>
  </conditionalFormatting>
  <conditionalFormatting sqref="Q41">
    <cfRule type="expression" priority="665" dxfId="1" stopIfTrue="1">
      <formula>R41="o"</formula>
    </cfRule>
    <cfRule type="expression" priority="666" dxfId="2" stopIfTrue="1">
      <formula>R41="r"</formula>
    </cfRule>
  </conditionalFormatting>
  <conditionalFormatting sqref="G40">
    <cfRule type="expression" priority="667" dxfId="0" stopIfTrue="1">
      <formula>H40="x"</formula>
    </cfRule>
  </conditionalFormatting>
  <conditionalFormatting sqref="G40">
    <cfRule type="expression" priority="668" dxfId="1" stopIfTrue="1">
      <formula>H40="o"</formula>
    </cfRule>
    <cfRule type="expression" priority="669" dxfId="2" stopIfTrue="1">
      <formula>H40="r"</formula>
    </cfRule>
  </conditionalFormatting>
  <conditionalFormatting sqref="I40">
    <cfRule type="expression" priority="670" dxfId="0" stopIfTrue="1">
      <formula>J40="x"</formula>
    </cfRule>
  </conditionalFormatting>
  <conditionalFormatting sqref="I40">
    <cfRule type="expression" priority="671" dxfId="1" stopIfTrue="1">
      <formula>J40="o"</formula>
    </cfRule>
    <cfRule type="expression" priority="672" dxfId="2" stopIfTrue="1">
      <formula>J40="r"</formula>
    </cfRule>
  </conditionalFormatting>
  <conditionalFormatting sqref="K40">
    <cfRule type="expression" priority="673" dxfId="0" stopIfTrue="1">
      <formula>L40="x"</formula>
    </cfRule>
  </conditionalFormatting>
  <conditionalFormatting sqref="K40">
    <cfRule type="expression" priority="674" dxfId="1" stopIfTrue="1">
      <formula>L40="o"</formula>
    </cfRule>
    <cfRule type="expression" priority="675" dxfId="2" stopIfTrue="1">
      <formula>L40="r"</formula>
    </cfRule>
  </conditionalFormatting>
  <conditionalFormatting sqref="M40">
    <cfRule type="expression" priority="676" dxfId="0" stopIfTrue="1">
      <formula>N40="x"</formula>
    </cfRule>
  </conditionalFormatting>
  <conditionalFormatting sqref="M40">
    <cfRule type="expression" priority="677" dxfId="1" stopIfTrue="1">
      <formula>N40="o"</formula>
    </cfRule>
    <cfRule type="expression" priority="678" dxfId="2" stopIfTrue="1">
      <formula>N40="r"</formula>
    </cfRule>
  </conditionalFormatting>
  <conditionalFormatting sqref="O40">
    <cfRule type="expression" priority="679" dxfId="0" stopIfTrue="1">
      <formula>P40="x"</formula>
    </cfRule>
  </conditionalFormatting>
  <conditionalFormatting sqref="O40">
    <cfRule type="expression" priority="680" dxfId="1" stopIfTrue="1">
      <formula>P40="o"</formula>
    </cfRule>
    <cfRule type="expression" priority="681" dxfId="2" stopIfTrue="1">
      <formula>P40="r"</formula>
    </cfRule>
  </conditionalFormatting>
  <conditionalFormatting sqref="Q40">
    <cfRule type="expression" priority="682" dxfId="0" stopIfTrue="1">
      <formula>R40="x"</formula>
    </cfRule>
  </conditionalFormatting>
  <conditionalFormatting sqref="Q40">
    <cfRule type="expression" priority="683" dxfId="1" stopIfTrue="1">
      <formula>R40="o"</formula>
    </cfRule>
    <cfRule type="expression" priority="684" dxfId="2" stopIfTrue="1">
      <formula>R40="r"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2024-02-10T08:40:07Z</cp:lastPrinted>
  <dcterms:created xsi:type="dcterms:W3CDTF">2024-01-30T07:11:08Z</dcterms:created>
  <dcterms:modified xsi:type="dcterms:W3CDTF">2024-02-10T14:19:08Z</dcterms:modified>
  <cp:category/>
  <cp:version/>
  <cp:contentType/>
  <cp:contentStatus/>
  <cp:revision>26</cp:revision>
</cp:coreProperties>
</file>