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13 EMV" sheetId="1" r:id="rId1"/>
  </sheets>
  <definedNames/>
  <calcPr fullCalcOnLoad="1"/>
</workbook>
</file>

<file path=xl/sharedStrings.xml><?xml version="1.0" encoding="utf-8"?>
<sst xmlns="http://schemas.openxmlformats.org/spreadsheetml/2006/main" count="363" uniqueCount="82">
  <si>
    <t>U13 EESTI MEISTRIVÕISTLUSED</t>
  </si>
  <si>
    <t>Madixi Spordimaja, Tartu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</si>
  <si>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</si>
  <si>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</si>
  <si>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</si>
  <si>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</si>
  <si>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</si>
  <si>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</si>
  <si>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</si>
  <si>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</si>
  <si>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</si>
  <si>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</si>
  <si>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</si>
  <si>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</si>
  <si>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</si>
  <si>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</si>
  <si>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</si>
  <si>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</si>
  <si>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-40</t>
  </si>
  <si>
    <t>Luna Viks</t>
  </si>
  <si>
    <t>Vargamäe</t>
  </si>
  <si>
    <t>o</t>
  </si>
  <si>
    <t>x</t>
  </si>
  <si>
    <t>III</t>
  </si>
  <si>
    <t>Göta Veskioja</t>
  </si>
  <si>
    <t>Jõud Junior</t>
  </si>
  <si>
    <t>II</t>
  </si>
  <si>
    <t>Johandra Aan</t>
  </si>
  <si>
    <t>Jõusport</t>
  </si>
  <si>
    <t>I</t>
  </si>
  <si>
    <t>Tüdrukud -45</t>
  </si>
  <si>
    <t>Greete Järvelaht</t>
  </si>
  <si>
    <t>Ülo</t>
  </si>
  <si>
    <t>Tüdrukud -49</t>
  </si>
  <si>
    <t>Lisann-Isabel Razduvalov</t>
  </si>
  <si>
    <t>Adele-Melanie Margus</t>
  </si>
  <si>
    <t>Tüdrukud -55</t>
  </si>
  <si>
    <t>Jolandra-Lisanna Aan</t>
  </si>
  <si>
    <t>Rebeca Park</t>
  </si>
  <si>
    <t>Tüdrukud -59</t>
  </si>
  <si>
    <t>Marta Tõnurist</t>
  </si>
  <si>
    <t>EDU</t>
  </si>
  <si>
    <t>Tüdrukud +64</t>
  </si>
  <si>
    <t>Nele Marie Palmeos</t>
  </si>
  <si>
    <t>Merti Hein</t>
  </si>
  <si>
    <t>Emilija Leighton</t>
  </si>
  <si>
    <t>Kohtunikud:</t>
  </si>
  <si>
    <t>Daniil Masjukov</t>
  </si>
  <si>
    <t>Sekretär:</t>
  </si>
  <si>
    <t>Anne Fljaum</t>
  </si>
  <si>
    <t>Džan Baškirov</t>
  </si>
  <si>
    <t>Aeg:</t>
  </si>
  <si>
    <t>Nadežda Masjukova</t>
  </si>
  <si>
    <t>Johanna Haljasorg</t>
  </si>
  <si>
    <t>Poisid -35</t>
  </si>
  <si>
    <t>Jasper Kikerman</t>
  </si>
  <si>
    <t>Mäksa</t>
  </si>
  <si>
    <t>Marten Kikerman</t>
  </si>
  <si>
    <t>Arseni Vorobjov</t>
  </si>
  <si>
    <t>Poisid -39</t>
  </si>
  <si>
    <t>Daniel Purk</t>
  </si>
  <si>
    <t>Poisid -44</t>
  </si>
  <si>
    <t>Tailer Võsu</t>
  </si>
  <si>
    <t>Nikita Silin</t>
  </si>
  <si>
    <t>Poisid -55</t>
  </si>
  <si>
    <t>Iko-Illimar Riid</t>
  </si>
  <si>
    <t>Nikita Merkurjev</t>
  </si>
  <si>
    <t>Poisid -61</t>
  </si>
  <si>
    <t>Airon Mattias Valge</t>
  </si>
  <si>
    <t>Poisid -67</t>
  </si>
  <si>
    <t>Gregor Adami</t>
  </si>
  <si>
    <t xml:space="preserve"> </t>
  </si>
  <si>
    <t>Maksim Javorski</t>
  </si>
  <si>
    <t>Aron Belov</t>
  </si>
  <si>
    <t>Poisid -81</t>
  </si>
  <si>
    <t>Ken-Kendrick Lill</t>
  </si>
  <si>
    <t>Poisid +81</t>
  </si>
  <si>
    <t>Carlis Vaino</t>
  </si>
  <si>
    <t>TÜDRUKUTE SINCLAIR</t>
  </si>
  <si>
    <t>POISTE SINCLAIR</t>
  </si>
  <si>
    <t>NAISKOND</t>
  </si>
  <si>
    <t>MEESKOND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</si>
</sst>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1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7" fillId="5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="80" zoomScaleNormal="80" workbookViewId="0" topLeftCell="A85">
      <selection activeCell="F100" sqref="F100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45024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5</v>
      </c>
      <c r="B9" s="23" t="s">
        <v>19</v>
      </c>
      <c r="C9" s="24">
        <v>42152</v>
      </c>
      <c r="D9" s="25" t="s">
        <v>20</v>
      </c>
      <c r="E9" s="26">
        <v>27.4</v>
      </c>
      <c r="F9" s="27">
        <f aca="true" t="shared" si="0" ref="F9:F11">POWER(10,(0.783497476*(LOG10(E9/153.655)*LOG10(E9/153.655))))</f>
        <v>2.7498159515912444</v>
      </c>
      <c r="G9" s="22">
        <v>8</v>
      </c>
      <c r="H9" s="28" t="s">
        <v>21</v>
      </c>
      <c r="I9" s="29">
        <v>9</v>
      </c>
      <c r="J9" s="28" t="s">
        <v>22</v>
      </c>
      <c r="K9" s="22">
        <v>9</v>
      </c>
      <c r="L9" s="28" t="s">
        <v>22</v>
      </c>
      <c r="M9" s="22">
        <v>12</v>
      </c>
      <c r="N9" s="28" t="s">
        <v>21</v>
      </c>
      <c r="O9" s="22">
        <v>13</v>
      </c>
      <c r="P9" s="28" t="s">
        <v>21</v>
      </c>
      <c r="Q9" s="22">
        <v>14</v>
      </c>
      <c r="R9" s="28" t="s">
        <v>21</v>
      </c>
      <c r="S9" s="30">
        <f aca="true" t="shared" si="1" ref="S9:S11">MAX(IF(H9="x",0,G9),IF(J9="x",0,I9),IF(L9="x",0,K9))</f>
        <v>8</v>
      </c>
      <c r="T9" s="30">
        <f aca="true" t="shared" si="2" ref="T9:T11">MAX(IF(N9="x",0,M9),IF(P9="x",0,O9),IF(R9="x",0,Q9))</f>
        <v>14</v>
      </c>
      <c r="U9" s="31">
        <f aca="true" t="shared" si="3" ref="U9:U11">S9+T9</f>
        <v>22</v>
      </c>
      <c r="V9" s="32" t="s">
        <v>23</v>
      </c>
      <c r="W9" s="33">
        <f aca="true" t="shared" si="4" ref="W9:W11">U9*F9</f>
        <v>60.49595093500738</v>
      </c>
    </row>
    <row r="10" spans="1:23" ht="15">
      <c r="A10" s="22">
        <v>24</v>
      </c>
      <c r="B10" s="23" t="s">
        <v>24</v>
      </c>
      <c r="C10" s="24">
        <v>40422</v>
      </c>
      <c r="D10" s="25" t="s">
        <v>25</v>
      </c>
      <c r="E10" s="26">
        <v>38.6</v>
      </c>
      <c r="F10" s="27">
        <f t="shared" si="0"/>
        <v>1.914348107997698</v>
      </c>
      <c r="G10" s="22">
        <v>13</v>
      </c>
      <c r="H10" s="28" t="s">
        <v>21</v>
      </c>
      <c r="I10" s="29">
        <v>15</v>
      </c>
      <c r="J10" s="28" t="s">
        <v>21</v>
      </c>
      <c r="K10" s="22">
        <v>17</v>
      </c>
      <c r="L10" s="28" t="s">
        <v>22</v>
      </c>
      <c r="M10" s="22">
        <v>16</v>
      </c>
      <c r="N10" s="28" t="s">
        <v>21</v>
      </c>
      <c r="O10" s="22">
        <v>18</v>
      </c>
      <c r="P10" s="28" t="s">
        <v>21</v>
      </c>
      <c r="Q10" s="22">
        <v>20</v>
      </c>
      <c r="R10" s="28" t="s">
        <v>21</v>
      </c>
      <c r="S10" s="30">
        <f t="shared" si="1"/>
        <v>15</v>
      </c>
      <c r="T10" s="30">
        <f t="shared" si="2"/>
        <v>20</v>
      </c>
      <c r="U10" s="31">
        <f t="shared" si="3"/>
        <v>35</v>
      </c>
      <c r="V10" s="32" t="s">
        <v>26</v>
      </c>
      <c r="W10" s="33">
        <f t="shared" si="4"/>
        <v>67.00218377991943</v>
      </c>
    </row>
    <row r="11" spans="1:23" ht="15">
      <c r="A11" s="22">
        <v>20</v>
      </c>
      <c r="B11" s="23" t="s">
        <v>27</v>
      </c>
      <c r="C11" s="24">
        <v>41523</v>
      </c>
      <c r="D11" s="25" t="s">
        <v>28</v>
      </c>
      <c r="E11" s="26">
        <v>37.4</v>
      </c>
      <c r="F11" s="27">
        <f t="shared" si="0"/>
        <v>1.9727084029017705</v>
      </c>
      <c r="G11" s="22">
        <v>14</v>
      </c>
      <c r="H11" s="28" t="s">
        <v>21</v>
      </c>
      <c r="I11" s="29">
        <v>16</v>
      </c>
      <c r="J11" s="28" t="s">
        <v>21</v>
      </c>
      <c r="K11" s="22">
        <v>18</v>
      </c>
      <c r="L11" s="28" t="s">
        <v>21</v>
      </c>
      <c r="M11" s="22">
        <v>20</v>
      </c>
      <c r="N11" s="28" t="s">
        <v>21</v>
      </c>
      <c r="O11" s="22">
        <v>23</v>
      </c>
      <c r="P11" s="28" t="s">
        <v>21</v>
      </c>
      <c r="Q11" s="22">
        <v>25</v>
      </c>
      <c r="R11" s="28" t="s">
        <v>21</v>
      </c>
      <c r="S11" s="30">
        <f t="shared" si="1"/>
        <v>18</v>
      </c>
      <c r="T11" s="30">
        <f t="shared" si="2"/>
        <v>25</v>
      </c>
      <c r="U11" s="31">
        <f t="shared" si="3"/>
        <v>43</v>
      </c>
      <c r="V11" s="32" t="s">
        <v>29</v>
      </c>
      <c r="W11" s="33">
        <f t="shared" si="4"/>
        <v>84.82646132477613</v>
      </c>
    </row>
    <row r="12" spans="1:23" ht="14.25">
      <c r="A12" s="21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>
        <v>65</v>
      </c>
      <c r="B13" s="23" t="s">
        <v>31</v>
      </c>
      <c r="C13" s="24">
        <v>40348</v>
      </c>
      <c r="D13" s="30" t="s">
        <v>32</v>
      </c>
      <c r="E13" s="26">
        <v>44.45</v>
      </c>
      <c r="F13" s="27">
        <f>POWER(10,(0.783497476*(LOG10(E13/153.655)*LOG10(E13/153.655))))</f>
        <v>1.6879049893914044</v>
      </c>
      <c r="G13" s="22">
        <v>15</v>
      </c>
      <c r="H13" s="28" t="s">
        <v>21</v>
      </c>
      <c r="I13" s="29">
        <v>17</v>
      </c>
      <c r="J13" s="28" t="s">
        <v>21</v>
      </c>
      <c r="K13" s="22">
        <v>20</v>
      </c>
      <c r="L13" s="28" t="s">
        <v>21</v>
      </c>
      <c r="M13" s="22">
        <v>21</v>
      </c>
      <c r="N13" s="28" t="s">
        <v>21</v>
      </c>
      <c r="O13" s="22">
        <v>24</v>
      </c>
      <c r="P13" s="28" t="s">
        <v>21</v>
      </c>
      <c r="Q13" s="22">
        <v>27</v>
      </c>
      <c r="R13" s="28" t="s">
        <v>21</v>
      </c>
      <c r="S13" s="30">
        <f>MAX(IF(H13="x",0,G13),IF(J13="x",0,I13),IF(L13="x",0,K13))</f>
        <v>20</v>
      </c>
      <c r="T13" s="30">
        <f>MAX(IF(N13="x",0,M13),IF(P13="x",0,O13),IF(R13="x",0,Q13))</f>
        <v>27</v>
      </c>
      <c r="U13" s="31">
        <f>S13+T13</f>
        <v>47</v>
      </c>
      <c r="V13" s="32" t="s">
        <v>29</v>
      </c>
      <c r="W13" s="33">
        <f>U13*F13</f>
        <v>79.331534501396</v>
      </c>
    </row>
    <row r="14" spans="1:23" ht="14.25">
      <c r="A14" s="21" t="s">
        <v>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5">
      <c r="A15" s="22">
        <v>54</v>
      </c>
      <c r="B15" s="34" t="s">
        <v>34</v>
      </c>
      <c r="C15" s="24">
        <v>41063</v>
      </c>
      <c r="D15" s="30" t="s">
        <v>20</v>
      </c>
      <c r="E15" s="26">
        <v>48.6</v>
      </c>
      <c r="F15" s="27">
        <f aca="true" t="shared" si="5" ref="F15:F16">POWER(10,(0.783497476*(LOG10(E15/153.655)*LOG10(E15/153.655))))</f>
        <v>1.5696549559887325</v>
      </c>
      <c r="G15" s="22">
        <v>28</v>
      </c>
      <c r="H15" s="28" t="s">
        <v>21</v>
      </c>
      <c r="I15" s="29">
        <v>30</v>
      </c>
      <c r="J15" s="28" t="s">
        <v>21</v>
      </c>
      <c r="K15" s="22">
        <v>32</v>
      </c>
      <c r="L15" s="28" t="s">
        <v>21</v>
      </c>
      <c r="M15" s="22">
        <v>38</v>
      </c>
      <c r="N15" s="28" t="s">
        <v>21</v>
      </c>
      <c r="O15" s="22">
        <v>40</v>
      </c>
      <c r="P15" s="28" t="s">
        <v>21</v>
      </c>
      <c r="Q15" s="22">
        <v>42</v>
      </c>
      <c r="R15" s="28" t="s">
        <v>21</v>
      </c>
      <c r="S15" s="30">
        <f aca="true" t="shared" si="6" ref="S15:S16">MAX(IF(H15="x",0,G15),IF(J15="x",0,I15),IF(L15="x",0,K15))</f>
        <v>32</v>
      </c>
      <c r="T15" s="30">
        <f aca="true" t="shared" si="7" ref="T15:T16">MAX(IF(N15="x",0,M15),IF(P15="x",0,O15),IF(R15="x",0,Q15))</f>
        <v>42</v>
      </c>
      <c r="U15" s="31">
        <f aca="true" t="shared" si="8" ref="U15:U16">S15+T15</f>
        <v>74</v>
      </c>
      <c r="V15" s="32" t="s">
        <v>29</v>
      </c>
      <c r="W15" s="33">
        <f aca="true" t="shared" si="9" ref="W15:W16">U15*F15</f>
        <v>116.15446674316621</v>
      </c>
    </row>
    <row r="16" spans="1:23" ht="15">
      <c r="A16" s="22">
        <v>52</v>
      </c>
      <c r="B16" s="23" t="s">
        <v>35</v>
      </c>
      <c r="C16" s="24">
        <v>40813</v>
      </c>
      <c r="D16" s="30" t="s">
        <v>28</v>
      </c>
      <c r="E16" s="26">
        <v>45.95</v>
      </c>
      <c r="F16" s="27">
        <f t="shared" si="5"/>
        <v>1.6418902114941711</v>
      </c>
      <c r="G16" s="35">
        <v>17</v>
      </c>
      <c r="H16" s="28" t="s">
        <v>21</v>
      </c>
      <c r="I16" s="36">
        <v>19</v>
      </c>
      <c r="J16" s="28" t="s">
        <v>21</v>
      </c>
      <c r="K16" s="35">
        <v>21</v>
      </c>
      <c r="L16" s="28" t="s">
        <v>21</v>
      </c>
      <c r="M16" s="35">
        <v>22</v>
      </c>
      <c r="N16" s="28" t="s">
        <v>21</v>
      </c>
      <c r="O16" s="35">
        <v>24</v>
      </c>
      <c r="P16" s="28" t="s">
        <v>21</v>
      </c>
      <c r="Q16" s="35">
        <v>26</v>
      </c>
      <c r="R16" s="28" t="s">
        <v>21</v>
      </c>
      <c r="S16" s="30">
        <f t="shared" si="6"/>
        <v>21</v>
      </c>
      <c r="T16" s="30">
        <f t="shared" si="7"/>
        <v>26</v>
      </c>
      <c r="U16" s="31">
        <f t="shared" si="8"/>
        <v>47</v>
      </c>
      <c r="V16" s="32" t="s">
        <v>26</v>
      </c>
      <c r="W16" s="33">
        <f t="shared" si="9"/>
        <v>77.16883994022605</v>
      </c>
    </row>
    <row r="17" spans="1:23" ht="14.25">
      <c r="A17" s="21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5">
      <c r="A18" s="22">
        <v>21</v>
      </c>
      <c r="B18" s="23" t="s">
        <v>37</v>
      </c>
      <c r="C18" s="24">
        <v>40711</v>
      </c>
      <c r="D18" s="30" t="s">
        <v>28</v>
      </c>
      <c r="E18" s="26">
        <v>53.9</v>
      </c>
      <c r="F18" s="27">
        <f aca="true" t="shared" si="10" ref="F18:F21">POWER(10,(0.783497476*(LOG10(E18/153.655)*LOG10(E18/153.655))))</f>
        <v>1.4526920921946582</v>
      </c>
      <c r="G18" s="22">
        <v>28</v>
      </c>
      <c r="H18" s="28" t="s">
        <v>21</v>
      </c>
      <c r="I18" s="29">
        <v>30</v>
      </c>
      <c r="J18" s="28" t="s">
        <v>21</v>
      </c>
      <c r="K18" s="22">
        <v>32</v>
      </c>
      <c r="L18" s="28" t="s">
        <v>22</v>
      </c>
      <c r="M18" s="22">
        <v>38</v>
      </c>
      <c r="N18" s="28" t="s">
        <v>21</v>
      </c>
      <c r="O18" s="22">
        <v>41</v>
      </c>
      <c r="P18" s="28" t="s">
        <v>21</v>
      </c>
      <c r="Q18" s="22">
        <v>43</v>
      </c>
      <c r="R18" s="28" t="s">
        <v>22</v>
      </c>
      <c r="S18" s="30">
        <f aca="true" t="shared" si="11" ref="S18:S21">MAX(IF(H18="x",0,G18),IF(J18="x",0,I18),IF(L18="x",0,K18))</f>
        <v>30</v>
      </c>
      <c r="T18" s="30">
        <f aca="true" t="shared" si="12" ref="T18:T21">MAX(IF(N18="x",0,M18),IF(P18="x",0,O18),IF(R18="x",0,Q18))</f>
        <v>41</v>
      </c>
      <c r="U18" s="31">
        <f aca="true" t="shared" si="13" ref="U18:U21">S18+T18</f>
        <v>71</v>
      </c>
      <c r="V18" s="32" t="s">
        <v>29</v>
      </c>
      <c r="W18" s="33">
        <f aca="true" t="shared" si="14" ref="W18:W21">U18*F18</f>
        <v>103.14113854582074</v>
      </c>
    </row>
    <row r="19" spans="1:23" ht="15">
      <c r="A19" s="22">
        <v>39</v>
      </c>
      <c r="B19" s="23" t="s">
        <v>38</v>
      </c>
      <c r="C19" s="24">
        <v>40555</v>
      </c>
      <c r="D19" s="30" t="s">
        <v>20</v>
      </c>
      <c r="E19" s="26">
        <v>49.15</v>
      </c>
      <c r="F19" s="27">
        <f t="shared" si="10"/>
        <v>1.5559457306275633</v>
      </c>
      <c r="G19" s="22">
        <v>21</v>
      </c>
      <c r="H19" s="28" t="s">
        <v>21</v>
      </c>
      <c r="I19" s="29">
        <v>23</v>
      </c>
      <c r="J19" s="28" t="s">
        <v>21</v>
      </c>
      <c r="K19" s="22">
        <v>24</v>
      </c>
      <c r="L19" s="28" t="s">
        <v>21</v>
      </c>
      <c r="M19" s="22">
        <v>30</v>
      </c>
      <c r="N19" s="28" t="s">
        <v>21</v>
      </c>
      <c r="O19" s="22">
        <v>32</v>
      </c>
      <c r="P19" s="28" t="s">
        <v>21</v>
      </c>
      <c r="Q19" s="22">
        <v>34</v>
      </c>
      <c r="R19" s="28" t="s">
        <v>21</v>
      </c>
      <c r="S19" s="30">
        <f t="shared" si="11"/>
        <v>24</v>
      </c>
      <c r="T19" s="30">
        <f t="shared" si="12"/>
        <v>34</v>
      </c>
      <c r="U19" s="31">
        <f t="shared" si="13"/>
        <v>58</v>
      </c>
      <c r="V19" s="32" t="s">
        <v>26</v>
      </c>
      <c r="W19" s="33">
        <f t="shared" si="14"/>
        <v>90.24485237639867</v>
      </c>
    </row>
    <row r="20" spans="1:23" ht="14.25">
      <c r="A20" s="21" t="s">
        <v>39</v>
      </c>
      <c r="B20" s="21"/>
      <c r="C20" s="21"/>
      <c r="D20" s="21"/>
      <c r="E20" s="21"/>
      <c r="F20" s="21" t="e">
        <f t="shared" si="10"/>
        <v>#VALUE!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f t="shared" si="11"/>
        <v>0</v>
      </c>
      <c r="T20" s="21">
        <f t="shared" si="12"/>
        <v>0</v>
      </c>
      <c r="U20" s="21">
        <f t="shared" si="13"/>
        <v>0</v>
      </c>
      <c r="V20" s="21"/>
      <c r="W20" s="21" t="e">
        <f t="shared" si="14"/>
        <v>#VALUE!</v>
      </c>
    </row>
    <row r="21" spans="1:23" ht="15">
      <c r="A21" s="22">
        <v>15</v>
      </c>
      <c r="B21" s="23" t="s">
        <v>40</v>
      </c>
      <c r="C21" s="24">
        <v>40305</v>
      </c>
      <c r="D21" s="30" t="s">
        <v>41</v>
      </c>
      <c r="E21" s="26">
        <v>57.15</v>
      </c>
      <c r="F21" s="27">
        <f t="shared" si="10"/>
        <v>1.3949302033379634</v>
      </c>
      <c r="G21" s="22">
        <v>40</v>
      </c>
      <c r="H21" s="28" t="s">
        <v>21</v>
      </c>
      <c r="I21" s="29">
        <v>43</v>
      </c>
      <c r="J21" s="28" t="s">
        <v>22</v>
      </c>
      <c r="K21" s="22">
        <v>44</v>
      </c>
      <c r="L21" s="28" t="s">
        <v>22</v>
      </c>
      <c r="M21" s="22">
        <v>48</v>
      </c>
      <c r="N21" s="28" t="s">
        <v>21</v>
      </c>
      <c r="O21" s="22">
        <v>51</v>
      </c>
      <c r="P21" s="28" t="s">
        <v>21</v>
      </c>
      <c r="Q21" s="22">
        <v>53</v>
      </c>
      <c r="R21" s="28" t="s">
        <v>22</v>
      </c>
      <c r="S21" s="30">
        <f t="shared" si="11"/>
        <v>40</v>
      </c>
      <c r="T21" s="30">
        <f t="shared" si="12"/>
        <v>51</v>
      </c>
      <c r="U21" s="31">
        <f t="shared" si="13"/>
        <v>91</v>
      </c>
      <c r="V21" s="32" t="s">
        <v>29</v>
      </c>
      <c r="W21" s="33">
        <f t="shared" si="14"/>
        <v>126.93864850375466</v>
      </c>
    </row>
    <row r="22" spans="1:23" ht="14.25">
      <c r="A22" s="21" t="s">
        <v>42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>
      <c r="A23" s="22">
        <v>68</v>
      </c>
      <c r="B23" s="23" t="s">
        <v>43</v>
      </c>
      <c r="C23" s="24">
        <v>40187</v>
      </c>
      <c r="D23" s="30" t="s">
        <v>20</v>
      </c>
      <c r="E23" s="26">
        <v>73.65</v>
      </c>
      <c r="F23" s="27">
        <f aca="true" t="shared" si="15" ref="F23:F25">POWER(10,(0.783497476*(LOG10(E23/153.655)*LOG10(E23/153.655))))</f>
        <v>1.202033360587321</v>
      </c>
      <c r="G23" s="22">
        <v>42</v>
      </c>
      <c r="H23" s="28" t="s">
        <v>21</v>
      </c>
      <c r="I23" s="29">
        <v>45</v>
      </c>
      <c r="J23" s="28" t="s">
        <v>21</v>
      </c>
      <c r="K23" s="22">
        <v>47</v>
      </c>
      <c r="L23" s="28" t="s">
        <v>21</v>
      </c>
      <c r="M23" s="22">
        <v>52</v>
      </c>
      <c r="N23" s="28" t="s">
        <v>21</v>
      </c>
      <c r="O23" s="22">
        <v>55</v>
      </c>
      <c r="P23" s="28" t="s">
        <v>21</v>
      </c>
      <c r="Q23" s="22">
        <v>57</v>
      </c>
      <c r="R23" s="28" t="s">
        <v>22</v>
      </c>
      <c r="S23" s="30">
        <v>28</v>
      </c>
      <c r="T23" s="30">
        <f aca="true" t="shared" si="16" ref="T23:T25">MAX(IF(N23="x",0,M23),IF(P23="x",0,O23),IF(R23="x",0,Q23))</f>
        <v>55</v>
      </c>
      <c r="U23" s="31">
        <f aca="true" t="shared" si="17" ref="U23:U25">S23+T23</f>
        <v>83</v>
      </c>
      <c r="V23" s="32" t="s">
        <v>29</v>
      </c>
      <c r="W23" s="33">
        <f aca="true" t="shared" si="18" ref="W23:W25">U23*F23</f>
        <v>99.76876892874765</v>
      </c>
    </row>
    <row r="24" spans="1:23" ht="15">
      <c r="A24" s="22">
        <v>88</v>
      </c>
      <c r="B24" s="23" t="s">
        <v>44</v>
      </c>
      <c r="C24" s="24">
        <v>40219</v>
      </c>
      <c r="D24" s="30" t="s">
        <v>41</v>
      </c>
      <c r="E24" s="26">
        <v>81.9</v>
      </c>
      <c r="F24" s="27">
        <f t="shared" si="15"/>
        <v>1.144210051438606</v>
      </c>
      <c r="G24" s="22">
        <v>32</v>
      </c>
      <c r="H24" s="28" t="s">
        <v>21</v>
      </c>
      <c r="I24" s="29">
        <v>36</v>
      </c>
      <c r="J24" s="28" t="s">
        <v>21</v>
      </c>
      <c r="K24" s="22">
        <v>38</v>
      </c>
      <c r="L24" s="28" t="s">
        <v>21</v>
      </c>
      <c r="M24" s="22">
        <v>45</v>
      </c>
      <c r="N24" s="28" t="s">
        <v>21</v>
      </c>
      <c r="O24" s="22">
        <v>48</v>
      </c>
      <c r="P24" s="28" t="s">
        <v>21</v>
      </c>
      <c r="Q24" s="22">
        <v>51</v>
      </c>
      <c r="R24" s="28" t="s">
        <v>21</v>
      </c>
      <c r="S24" s="30">
        <f aca="true" t="shared" si="19" ref="S24:S25">MAX(G24:K24)</f>
        <v>38</v>
      </c>
      <c r="T24" s="30">
        <f t="shared" si="16"/>
        <v>51</v>
      </c>
      <c r="U24" s="31">
        <f t="shared" si="17"/>
        <v>89</v>
      </c>
      <c r="V24" s="32" t="s">
        <v>26</v>
      </c>
      <c r="W24" s="33">
        <f t="shared" si="18"/>
        <v>101.83469457803594</v>
      </c>
    </row>
    <row r="25" spans="1:23" ht="12" customHeight="1">
      <c r="A25" s="22">
        <v>85</v>
      </c>
      <c r="B25" s="23" t="s">
        <v>45</v>
      </c>
      <c r="C25" s="24">
        <v>40797</v>
      </c>
      <c r="D25" s="30" t="s">
        <v>32</v>
      </c>
      <c r="E25" s="26">
        <v>65.5</v>
      </c>
      <c r="F25" s="27">
        <f t="shared" si="15"/>
        <v>1.2806720844898984</v>
      </c>
      <c r="G25" s="22">
        <v>23</v>
      </c>
      <c r="H25" s="28" t="s">
        <v>21</v>
      </c>
      <c r="I25" s="29">
        <v>26</v>
      </c>
      <c r="J25" s="28" t="s">
        <v>21</v>
      </c>
      <c r="K25" s="22">
        <v>28</v>
      </c>
      <c r="L25" s="28" t="s">
        <v>22</v>
      </c>
      <c r="M25" s="22">
        <v>30</v>
      </c>
      <c r="N25" s="28" t="s">
        <v>21</v>
      </c>
      <c r="O25" s="22">
        <v>35</v>
      </c>
      <c r="P25" s="28" t="s">
        <v>21</v>
      </c>
      <c r="Q25" s="22">
        <v>37</v>
      </c>
      <c r="R25" s="28" t="s">
        <v>21</v>
      </c>
      <c r="S25" s="30">
        <f t="shared" si="19"/>
        <v>28</v>
      </c>
      <c r="T25" s="30">
        <f t="shared" si="16"/>
        <v>37</v>
      </c>
      <c r="U25" s="31">
        <f t="shared" si="17"/>
        <v>65</v>
      </c>
      <c r="V25" s="32" t="s">
        <v>23</v>
      </c>
      <c r="W25" s="33">
        <f t="shared" si="18"/>
        <v>83.2436854918434</v>
      </c>
    </row>
    <row r="26" spans="1:23" ht="14.25">
      <c r="A26" s="37"/>
      <c r="B26" s="37">
        <v>12</v>
      </c>
      <c r="C26" s="37"/>
      <c r="D26" s="38"/>
      <c r="E26" s="39"/>
      <c r="F26" s="40"/>
      <c r="G26" s="37"/>
      <c r="H26" s="37"/>
      <c r="I26" s="41"/>
      <c r="J26" s="41"/>
      <c r="K26" s="38"/>
      <c r="L26" s="38"/>
      <c r="M26" s="37"/>
      <c r="N26" s="37"/>
      <c r="O26" s="41"/>
      <c r="P26" s="41"/>
      <c r="Q26" s="41"/>
      <c r="R26" s="41"/>
      <c r="S26" s="38"/>
      <c r="T26" s="38"/>
      <c r="U26" s="38"/>
      <c r="V26" s="42"/>
      <c r="W26" s="43"/>
    </row>
    <row r="27" spans="2:20" ht="14.25">
      <c r="B27" s="44"/>
      <c r="C27" s="45"/>
      <c r="D27" s="46"/>
      <c r="E27" s="1"/>
      <c r="F27" s="47" t="s">
        <v>46</v>
      </c>
      <c r="G27" s="12" t="s">
        <v>47</v>
      </c>
      <c r="H27" s="45"/>
      <c r="I27" s="45"/>
      <c r="J27" s="45"/>
      <c r="K27" s="48"/>
      <c r="L27" s="48"/>
      <c r="M27" s="10"/>
      <c r="N27" s="10"/>
      <c r="O27" s="44" t="s">
        <v>48</v>
      </c>
      <c r="P27" s="49" t="s">
        <v>49</v>
      </c>
      <c r="Q27" s="44"/>
      <c r="R27" s="44"/>
      <c r="S27" s="50"/>
      <c r="T27" s="51"/>
    </row>
    <row r="28" spans="2:20" ht="14.25">
      <c r="B28" s="37"/>
      <c r="C28" s="45"/>
      <c r="D28" s="46"/>
      <c r="E28" s="52"/>
      <c r="F28" s="11"/>
      <c r="G28" s="12" t="s">
        <v>50</v>
      </c>
      <c r="H28" s="45"/>
      <c r="I28" s="45"/>
      <c r="J28" s="45"/>
      <c r="K28" s="48"/>
      <c r="L28" s="48"/>
      <c r="M28" s="10"/>
      <c r="N28" s="10"/>
      <c r="O28" s="53" t="s">
        <v>51</v>
      </c>
      <c r="P28" s="49" t="s">
        <v>52</v>
      </c>
      <c r="R28" s="53"/>
      <c r="S28" s="50"/>
      <c r="T28" s="8"/>
    </row>
    <row r="29" spans="7:16" ht="14.25">
      <c r="G29" s="49" t="s">
        <v>53</v>
      </c>
      <c r="P29" s="49"/>
    </row>
    <row r="30" spans="7:16" ht="14.25">
      <c r="G30" s="49"/>
      <c r="P30" s="49"/>
    </row>
    <row r="36" spans="1:23" ht="18.75">
      <c r="A36" s="4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6.5">
      <c r="A37" s="5">
        <v>45024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2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14" ht="14.25">
      <c r="A39" s="37"/>
      <c r="B39" s="54"/>
      <c r="C39" s="55"/>
      <c r="E39" s="56"/>
      <c r="M39" s="3"/>
      <c r="N39" s="3"/>
    </row>
    <row r="40" spans="1:23" ht="14.25">
      <c r="A40" s="14" t="s">
        <v>2</v>
      </c>
      <c r="B40" s="14"/>
      <c r="C40" s="14"/>
      <c r="D40" s="14"/>
      <c r="E40" s="14"/>
      <c r="F40" s="14"/>
      <c r="G40" s="14" t="s">
        <v>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4</v>
      </c>
      <c r="T40" s="14"/>
      <c r="U40" s="14"/>
      <c r="V40" s="14"/>
      <c r="W40" s="14"/>
    </row>
    <row r="41" spans="1:23" ht="12.75" customHeight="1">
      <c r="A41" s="15" t="s">
        <v>5</v>
      </c>
      <c r="B41" s="15" t="s">
        <v>6</v>
      </c>
      <c r="C41" s="15" t="s">
        <v>7</v>
      </c>
      <c r="D41" s="15" t="s">
        <v>8</v>
      </c>
      <c r="E41" s="16" t="s">
        <v>9</v>
      </c>
      <c r="F41" s="17" t="s">
        <v>10</v>
      </c>
      <c r="G41" s="18" t="s">
        <v>11</v>
      </c>
      <c r="H41" s="18"/>
      <c r="I41" s="18"/>
      <c r="J41" s="18"/>
      <c r="K41" s="18"/>
      <c r="L41" s="18"/>
      <c r="M41" s="18" t="s">
        <v>12</v>
      </c>
      <c r="N41" s="18"/>
      <c r="O41" s="18"/>
      <c r="P41" s="18"/>
      <c r="Q41" s="18"/>
      <c r="R41" s="18"/>
      <c r="S41" s="18" t="s">
        <v>13</v>
      </c>
      <c r="T41" s="18" t="s">
        <v>14</v>
      </c>
      <c r="U41" s="18" t="s">
        <v>15</v>
      </c>
      <c r="V41" s="19" t="s">
        <v>16</v>
      </c>
      <c r="W41" s="20" t="s">
        <v>17</v>
      </c>
    </row>
    <row r="42" spans="1:23" ht="14.25">
      <c r="A42" s="15"/>
      <c r="B42" s="15"/>
      <c r="C42" s="15"/>
      <c r="D42" s="15"/>
      <c r="E42" s="16"/>
      <c r="F42" s="17"/>
      <c r="G42" s="18">
        <v>1</v>
      </c>
      <c r="H42" s="18"/>
      <c r="I42" s="18">
        <v>2</v>
      </c>
      <c r="J42" s="18"/>
      <c r="K42" s="18">
        <v>3</v>
      </c>
      <c r="L42" s="18"/>
      <c r="M42" s="18">
        <v>1</v>
      </c>
      <c r="N42" s="18"/>
      <c r="O42" s="18">
        <v>2</v>
      </c>
      <c r="P42" s="18"/>
      <c r="Q42" s="18">
        <v>3</v>
      </c>
      <c r="R42" s="18"/>
      <c r="S42" s="18"/>
      <c r="T42" s="18"/>
      <c r="U42" s="18"/>
      <c r="V42" s="19"/>
      <c r="W42" s="20"/>
    </row>
    <row r="43" spans="1:23" ht="14.25">
      <c r="A43" s="57" t="s">
        <v>54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5">
      <c r="A44" s="22">
        <v>67</v>
      </c>
      <c r="B44" s="23" t="s">
        <v>55</v>
      </c>
      <c r="C44" s="24">
        <v>41752</v>
      </c>
      <c r="D44" s="30" t="s">
        <v>56</v>
      </c>
      <c r="E44" s="26">
        <v>28</v>
      </c>
      <c r="F44" s="27">
        <f aca="true" t="shared" si="20" ref="F44:F46">POWER(10,(0.75194503*(LOG10(E44/175.508)*LOG10(E44/175.508))))</f>
        <v>3.0047526977392995</v>
      </c>
      <c r="G44" s="22">
        <v>10</v>
      </c>
      <c r="H44" s="28" t="s">
        <v>21</v>
      </c>
      <c r="I44" s="29">
        <v>12</v>
      </c>
      <c r="J44" s="28" t="s">
        <v>21</v>
      </c>
      <c r="K44" s="22">
        <v>13</v>
      </c>
      <c r="L44" s="28" t="s">
        <v>21</v>
      </c>
      <c r="M44" s="22">
        <v>12</v>
      </c>
      <c r="N44" s="28" t="s">
        <v>21</v>
      </c>
      <c r="O44" s="22">
        <v>14</v>
      </c>
      <c r="P44" s="28" t="s">
        <v>21</v>
      </c>
      <c r="Q44" s="22">
        <v>15</v>
      </c>
      <c r="R44" s="28" t="s">
        <v>21</v>
      </c>
      <c r="S44" s="30">
        <f aca="true" t="shared" si="21" ref="S44:S46">MAX(IF(H44="x",0,G44),IF(J44="x",0,I44),IF(L44="x",0,K44))</f>
        <v>13</v>
      </c>
      <c r="T44" s="30">
        <f aca="true" t="shared" si="22" ref="T44:T46">MAX(IF(N44="x",0,M44),IF(P44="x",0,O44),IF(R44="x",0,Q44))</f>
        <v>15</v>
      </c>
      <c r="U44" s="31">
        <f aca="true" t="shared" si="23" ref="U44:U46">S44+T44</f>
        <v>28</v>
      </c>
      <c r="V44" s="32" t="s">
        <v>26</v>
      </c>
      <c r="W44" s="33">
        <f aca="true" t="shared" si="24" ref="W44:W46">U44*F44</f>
        <v>84.13307553670039</v>
      </c>
    </row>
    <row r="45" spans="1:23" ht="15">
      <c r="A45" s="22">
        <v>17</v>
      </c>
      <c r="B45" s="23" t="s">
        <v>57</v>
      </c>
      <c r="C45" s="24">
        <v>41244</v>
      </c>
      <c r="D45" s="30" t="s">
        <v>56</v>
      </c>
      <c r="E45" s="26">
        <v>26.8</v>
      </c>
      <c r="F45" s="27">
        <f t="shared" si="20"/>
        <v>3.1687361839527344</v>
      </c>
      <c r="G45" s="22">
        <v>10</v>
      </c>
      <c r="H45" s="28" t="s">
        <v>21</v>
      </c>
      <c r="I45" s="29">
        <v>12</v>
      </c>
      <c r="J45" s="28" t="s">
        <v>22</v>
      </c>
      <c r="K45" s="22">
        <v>12</v>
      </c>
      <c r="L45" s="28" t="s">
        <v>21</v>
      </c>
      <c r="M45" s="22">
        <v>12</v>
      </c>
      <c r="N45" s="28" t="s">
        <v>21</v>
      </c>
      <c r="O45" s="22">
        <v>14</v>
      </c>
      <c r="P45" s="28" t="s">
        <v>21</v>
      </c>
      <c r="Q45" s="22">
        <v>15</v>
      </c>
      <c r="R45" s="28" t="s">
        <v>21</v>
      </c>
      <c r="S45" s="30">
        <f t="shared" si="21"/>
        <v>12</v>
      </c>
      <c r="T45" s="30">
        <f t="shared" si="22"/>
        <v>15</v>
      </c>
      <c r="U45" s="31">
        <f t="shared" si="23"/>
        <v>27</v>
      </c>
      <c r="V45" s="32" t="s">
        <v>23</v>
      </c>
      <c r="W45" s="33">
        <f t="shared" si="24"/>
        <v>85.55587696672383</v>
      </c>
    </row>
    <row r="46" spans="1:23" ht="15">
      <c r="A46" s="22">
        <v>72</v>
      </c>
      <c r="B46" s="23" t="s">
        <v>58</v>
      </c>
      <c r="C46" s="24">
        <v>41602</v>
      </c>
      <c r="D46" s="30" t="s">
        <v>41</v>
      </c>
      <c r="E46" s="26">
        <v>30.5</v>
      </c>
      <c r="F46" s="27">
        <f t="shared" si="20"/>
        <v>2.718442238279993</v>
      </c>
      <c r="G46" s="22">
        <v>18</v>
      </c>
      <c r="H46" s="28" t="s">
        <v>21</v>
      </c>
      <c r="I46" s="29">
        <v>20</v>
      </c>
      <c r="J46" s="28" t="s">
        <v>21</v>
      </c>
      <c r="K46" s="22">
        <v>22</v>
      </c>
      <c r="L46" s="28" t="s">
        <v>22</v>
      </c>
      <c r="M46" s="22">
        <v>22</v>
      </c>
      <c r="N46" s="28" t="s">
        <v>21</v>
      </c>
      <c r="O46" s="22">
        <v>24</v>
      </c>
      <c r="P46" s="28" t="s">
        <v>21</v>
      </c>
      <c r="Q46" s="22">
        <v>25</v>
      </c>
      <c r="R46" s="28" t="s">
        <v>21</v>
      </c>
      <c r="S46" s="30">
        <f t="shared" si="21"/>
        <v>20</v>
      </c>
      <c r="T46" s="30">
        <f t="shared" si="22"/>
        <v>25</v>
      </c>
      <c r="U46" s="31">
        <f t="shared" si="23"/>
        <v>45</v>
      </c>
      <c r="V46" s="32" t="s">
        <v>29</v>
      </c>
      <c r="W46" s="33">
        <f t="shared" si="24"/>
        <v>122.32990072259969</v>
      </c>
    </row>
    <row r="47" spans="1:23" ht="14.25">
      <c r="A47" s="57" t="s">
        <v>59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5">
      <c r="A48" s="22">
        <v>53</v>
      </c>
      <c r="B48" s="23" t="s">
        <v>60</v>
      </c>
      <c r="C48" s="24">
        <v>40442</v>
      </c>
      <c r="D48" s="30" t="s">
        <v>20</v>
      </c>
      <c r="E48" s="26">
        <v>37.2</v>
      </c>
      <c r="F48" s="27">
        <f aca="true" t="shared" si="25" ref="F48:F51">POWER(10,(0.75194503*(LOG10(E48/175.508)*LOG10(E48/175.508))))</f>
        <v>2.1945286349241684</v>
      </c>
      <c r="G48" s="22">
        <v>36</v>
      </c>
      <c r="H48" s="28" t="s">
        <v>21</v>
      </c>
      <c r="I48" s="29">
        <v>38</v>
      </c>
      <c r="J48" s="28" t="s">
        <v>21</v>
      </c>
      <c r="K48" s="22">
        <v>40</v>
      </c>
      <c r="L48" s="28" t="s">
        <v>21</v>
      </c>
      <c r="M48" s="22">
        <v>46</v>
      </c>
      <c r="N48" s="28" t="s">
        <v>21</v>
      </c>
      <c r="O48" s="22">
        <v>48</v>
      </c>
      <c r="P48" s="28" t="s">
        <v>21</v>
      </c>
      <c r="Q48" s="22">
        <v>51</v>
      </c>
      <c r="R48" s="28" t="s">
        <v>21</v>
      </c>
      <c r="S48" s="30">
        <f aca="true" t="shared" si="26" ref="S48:S51">MAX(IF(H48="x",0,G48),IF(J48="x",0,I48),IF(L48="x",0,K48))</f>
        <v>40</v>
      </c>
      <c r="T48" s="30">
        <f aca="true" t="shared" si="27" ref="T48:T51">MAX(IF(N48="x",0,M48),IF(P48="x",0,O48),IF(R48="x",0,Q48))</f>
        <v>51</v>
      </c>
      <c r="U48" s="31">
        <f aca="true" t="shared" si="28" ref="U48:U51">S48+T48</f>
        <v>91</v>
      </c>
      <c r="V48" s="32" t="s">
        <v>29</v>
      </c>
      <c r="W48" s="33">
        <f aca="true" t="shared" si="29" ref="W48:W51">U48*F48</f>
        <v>199.70210577809934</v>
      </c>
    </row>
    <row r="49" spans="1:23" ht="14.25">
      <c r="A49" s="57" t="s">
        <v>61</v>
      </c>
      <c r="B49" s="57"/>
      <c r="C49" s="57"/>
      <c r="D49" s="57"/>
      <c r="E49" s="57"/>
      <c r="F49" s="57" t="e">
        <f t="shared" si="25"/>
        <v>#VALUE!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>
        <f t="shared" si="26"/>
        <v>0</v>
      </c>
      <c r="T49" s="57">
        <f t="shared" si="27"/>
        <v>0</v>
      </c>
      <c r="U49" s="57">
        <f t="shared" si="28"/>
        <v>0</v>
      </c>
      <c r="V49" s="57"/>
      <c r="W49" s="57" t="e">
        <f t="shared" si="29"/>
        <v>#VALUE!</v>
      </c>
    </row>
    <row r="50" spans="1:23" ht="15">
      <c r="A50" s="22">
        <v>1</v>
      </c>
      <c r="B50" s="23" t="s">
        <v>62</v>
      </c>
      <c r="C50" s="24">
        <v>41157</v>
      </c>
      <c r="D50" s="30" t="s">
        <v>32</v>
      </c>
      <c r="E50" s="26">
        <v>41.5</v>
      </c>
      <c r="F50" s="27">
        <f t="shared" si="25"/>
        <v>1.9719845386787171</v>
      </c>
      <c r="G50" s="22">
        <v>15</v>
      </c>
      <c r="H50" s="28" t="s">
        <v>21</v>
      </c>
      <c r="I50" s="29">
        <v>18</v>
      </c>
      <c r="J50" s="28" t="s">
        <v>21</v>
      </c>
      <c r="K50" s="22">
        <v>20</v>
      </c>
      <c r="L50" s="28" t="s">
        <v>21</v>
      </c>
      <c r="M50" s="22">
        <v>25</v>
      </c>
      <c r="N50" s="28" t="s">
        <v>21</v>
      </c>
      <c r="O50" s="22">
        <v>27</v>
      </c>
      <c r="P50" s="28" t="s">
        <v>21</v>
      </c>
      <c r="Q50" s="22">
        <v>30</v>
      </c>
      <c r="R50" s="28" t="s">
        <v>21</v>
      </c>
      <c r="S50" s="30">
        <f t="shared" si="26"/>
        <v>20</v>
      </c>
      <c r="T50" s="30">
        <f t="shared" si="27"/>
        <v>30</v>
      </c>
      <c r="U50" s="31">
        <f t="shared" si="28"/>
        <v>50</v>
      </c>
      <c r="V50" s="32" t="s">
        <v>26</v>
      </c>
      <c r="W50" s="33">
        <f t="shared" si="29"/>
        <v>98.59922693393585</v>
      </c>
    </row>
    <row r="51" spans="1:23" ht="15">
      <c r="A51" s="22">
        <v>68</v>
      </c>
      <c r="B51" s="23" t="s">
        <v>63</v>
      </c>
      <c r="C51" s="24">
        <v>40422</v>
      </c>
      <c r="D51" s="30" t="s">
        <v>25</v>
      </c>
      <c r="E51" s="26">
        <v>41</v>
      </c>
      <c r="F51" s="27">
        <f t="shared" si="25"/>
        <v>1.994721433279448</v>
      </c>
      <c r="G51" s="22">
        <v>38</v>
      </c>
      <c r="H51" s="28" t="s">
        <v>21</v>
      </c>
      <c r="I51" s="29">
        <v>41</v>
      </c>
      <c r="J51" s="28" t="s">
        <v>21</v>
      </c>
      <c r="K51" s="22">
        <v>43</v>
      </c>
      <c r="L51" s="28" t="s">
        <v>22</v>
      </c>
      <c r="M51" s="22">
        <v>47</v>
      </c>
      <c r="N51" s="28" t="s">
        <v>21</v>
      </c>
      <c r="O51" s="22">
        <v>50</v>
      </c>
      <c r="P51" s="28" t="s">
        <v>21</v>
      </c>
      <c r="Q51" s="22">
        <v>52</v>
      </c>
      <c r="R51" s="28" t="s">
        <v>21</v>
      </c>
      <c r="S51" s="30">
        <f t="shared" si="26"/>
        <v>41</v>
      </c>
      <c r="T51" s="30">
        <f t="shared" si="27"/>
        <v>52</v>
      </c>
      <c r="U51" s="31">
        <f t="shared" si="28"/>
        <v>93</v>
      </c>
      <c r="V51" s="32" t="s">
        <v>29</v>
      </c>
      <c r="W51" s="33">
        <f t="shared" si="29"/>
        <v>185.50909329498867</v>
      </c>
    </row>
    <row r="52" spans="1:23" ht="14.25">
      <c r="A52" s="57" t="s">
        <v>64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5">
      <c r="A53" s="22">
        <v>48</v>
      </c>
      <c r="B53" s="23" t="s">
        <v>65</v>
      </c>
      <c r="C53" s="24">
        <v>40289</v>
      </c>
      <c r="D53" s="30" t="s">
        <v>32</v>
      </c>
      <c r="E53" s="26">
        <v>53</v>
      </c>
      <c r="F53" s="27">
        <f aca="true" t="shared" si="30" ref="F53:F54">POWER(10,(0.75194503*(LOG10(E53/175.508)*LOG10(E53/175.508))))</f>
        <v>1.597137828647441</v>
      </c>
      <c r="G53" s="22">
        <v>22</v>
      </c>
      <c r="H53" s="28" t="s">
        <v>21</v>
      </c>
      <c r="I53" s="29">
        <v>25</v>
      </c>
      <c r="J53" s="28" t="s">
        <v>21</v>
      </c>
      <c r="K53" s="22">
        <v>27</v>
      </c>
      <c r="L53" s="28" t="s">
        <v>21</v>
      </c>
      <c r="M53" s="22">
        <v>25</v>
      </c>
      <c r="N53" s="28" t="s">
        <v>21</v>
      </c>
      <c r="O53" s="22">
        <v>30</v>
      </c>
      <c r="P53" s="28" t="s">
        <v>21</v>
      </c>
      <c r="Q53" s="22">
        <v>35</v>
      </c>
      <c r="R53" s="28" t="s">
        <v>21</v>
      </c>
      <c r="S53" s="30">
        <f aca="true" t="shared" si="31" ref="S53:S54">MAX(IF(H53="x",0,G53),IF(J53="x",0,I53),IF(L53="x",0,K53))</f>
        <v>27</v>
      </c>
      <c r="T53" s="30">
        <f aca="true" t="shared" si="32" ref="T53:T54">MAX(IF(N53="x",0,M53),IF(P53="x",0,O53),IF(R53="x",0,Q53))</f>
        <v>35</v>
      </c>
      <c r="U53" s="31">
        <f aca="true" t="shared" si="33" ref="U53:U54">S53+T53</f>
        <v>62</v>
      </c>
      <c r="V53" s="32" t="s">
        <v>26</v>
      </c>
      <c r="W53" s="33">
        <f aca="true" t="shared" si="34" ref="W53:W54">U53*F53</f>
        <v>99.02254537614134</v>
      </c>
    </row>
    <row r="54" spans="1:23" ht="15">
      <c r="A54" s="22">
        <v>50</v>
      </c>
      <c r="B54" s="23" t="s">
        <v>66</v>
      </c>
      <c r="C54" s="24">
        <v>40371</v>
      </c>
      <c r="D54" s="30" t="s">
        <v>25</v>
      </c>
      <c r="E54" s="26">
        <v>50.55</v>
      </c>
      <c r="F54" s="27">
        <f t="shared" si="30"/>
        <v>1.658574534098845</v>
      </c>
      <c r="G54" s="22">
        <v>52</v>
      </c>
      <c r="H54" s="28" t="s">
        <v>21</v>
      </c>
      <c r="I54" s="29">
        <v>55</v>
      </c>
      <c r="J54" s="28" t="s">
        <v>21</v>
      </c>
      <c r="K54" s="22">
        <v>57</v>
      </c>
      <c r="L54" s="28" t="s">
        <v>21</v>
      </c>
      <c r="M54" s="22">
        <v>59</v>
      </c>
      <c r="N54" s="28" t="s">
        <v>21</v>
      </c>
      <c r="O54" s="22">
        <v>62</v>
      </c>
      <c r="P54" s="28" t="s">
        <v>21</v>
      </c>
      <c r="Q54" s="22">
        <v>64</v>
      </c>
      <c r="R54" s="28" t="s">
        <v>21</v>
      </c>
      <c r="S54" s="30">
        <f t="shared" si="31"/>
        <v>57</v>
      </c>
      <c r="T54" s="30">
        <f t="shared" si="32"/>
        <v>64</v>
      </c>
      <c r="U54" s="31">
        <f t="shared" si="33"/>
        <v>121</v>
      </c>
      <c r="V54" s="32" t="s">
        <v>29</v>
      </c>
      <c r="W54" s="33">
        <f t="shared" si="34"/>
        <v>200.68751862596022</v>
      </c>
    </row>
    <row r="55" ht="14.25">
      <c r="B55" s="1">
        <v>8</v>
      </c>
    </row>
    <row r="56" spans="2:20" ht="14.25">
      <c r="B56" s="44"/>
      <c r="C56" s="45"/>
      <c r="D56" s="46"/>
      <c r="E56" s="1"/>
      <c r="F56" s="47" t="s">
        <v>46</v>
      </c>
      <c r="G56" s="12" t="s">
        <v>47</v>
      </c>
      <c r="H56" s="45"/>
      <c r="I56" s="45"/>
      <c r="J56" s="45"/>
      <c r="K56" s="48"/>
      <c r="L56" s="48"/>
      <c r="M56" s="10"/>
      <c r="N56" s="10"/>
      <c r="O56" s="44" t="s">
        <v>48</v>
      </c>
      <c r="P56" s="49" t="s">
        <v>49</v>
      </c>
      <c r="Q56" s="44"/>
      <c r="R56" s="44"/>
      <c r="S56" s="50"/>
      <c r="T56" s="51"/>
    </row>
    <row r="57" spans="2:20" ht="14.25">
      <c r="B57" s="37"/>
      <c r="C57" s="45"/>
      <c r="D57" s="46"/>
      <c r="E57" s="52"/>
      <c r="F57" s="11"/>
      <c r="G57" s="12" t="s">
        <v>50</v>
      </c>
      <c r="H57" s="45"/>
      <c r="I57" s="45"/>
      <c r="J57" s="45"/>
      <c r="K57" s="48"/>
      <c r="L57" s="48"/>
      <c r="M57" s="10"/>
      <c r="N57" s="10"/>
      <c r="O57" s="53" t="s">
        <v>51</v>
      </c>
      <c r="P57" s="49" t="s">
        <v>52</v>
      </c>
      <c r="R57" s="53"/>
      <c r="S57" s="50"/>
      <c r="T57" s="8"/>
    </row>
    <row r="58" spans="7:21" ht="14.25">
      <c r="G58" s="49" t="s">
        <v>53</v>
      </c>
      <c r="M58" s="3"/>
      <c r="N58" s="3"/>
      <c r="Q58" s="8"/>
      <c r="R58" s="8"/>
      <c r="U58" s="8"/>
    </row>
    <row r="59" spans="13:21" ht="14.25">
      <c r="M59" s="3"/>
      <c r="N59" s="3"/>
      <c r="Q59" s="8"/>
      <c r="R59" s="8"/>
      <c r="U59" s="8"/>
    </row>
    <row r="60" spans="13:21" ht="14.25">
      <c r="M60" s="3"/>
      <c r="N60" s="3"/>
      <c r="Q60" s="8"/>
      <c r="R60" s="8"/>
      <c r="U60" s="8"/>
    </row>
    <row r="61" spans="13:21" ht="14.25">
      <c r="M61" s="3"/>
      <c r="N61" s="3"/>
      <c r="Q61" s="8"/>
      <c r="R61" s="8"/>
      <c r="U61" s="8"/>
    </row>
    <row r="62" spans="13:21" ht="14.25">
      <c r="M62" s="3"/>
      <c r="N62" s="3"/>
      <c r="Q62" s="8"/>
      <c r="R62" s="8"/>
      <c r="U62" s="8"/>
    </row>
    <row r="63" spans="1:23" ht="18.75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6.5">
      <c r="A64" s="5">
        <v>45024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4.25">
      <c r="A65" s="6" t="s">
        <v>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3:21" ht="14.25">
      <c r="M66" s="3"/>
      <c r="N66" s="3"/>
      <c r="Q66" s="8"/>
      <c r="R66" s="8"/>
      <c r="U66" s="8"/>
    </row>
    <row r="67" spans="1:23" ht="14.25">
      <c r="A67" s="14" t="s">
        <v>2</v>
      </c>
      <c r="B67" s="14"/>
      <c r="C67" s="14"/>
      <c r="D67" s="14"/>
      <c r="E67" s="14"/>
      <c r="F67" s="14"/>
      <c r="G67" s="14" t="s">
        <v>3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 t="s">
        <v>4</v>
      </c>
      <c r="T67" s="14"/>
      <c r="U67" s="14"/>
      <c r="V67" s="14"/>
      <c r="W67" s="14"/>
    </row>
    <row r="68" spans="1:23" ht="12.75" customHeight="1">
      <c r="A68" s="15" t="s">
        <v>5</v>
      </c>
      <c r="B68" s="15" t="s">
        <v>6</v>
      </c>
      <c r="C68" s="15" t="s">
        <v>7</v>
      </c>
      <c r="D68" s="15" t="s">
        <v>8</v>
      </c>
      <c r="E68" s="16" t="s">
        <v>9</v>
      </c>
      <c r="F68" s="17" t="s">
        <v>10</v>
      </c>
      <c r="G68" s="18" t="s">
        <v>11</v>
      </c>
      <c r="H68" s="18"/>
      <c r="I68" s="18"/>
      <c r="J68" s="18"/>
      <c r="K68" s="18"/>
      <c r="L68" s="18"/>
      <c r="M68" s="18" t="s">
        <v>12</v>
      </c>
      <c r="N68" s="18"/>
      <c r="O68" s="18"/>
      <c r="P68" s="18"/>
      <c r="Q68" s="18"/>
      <c r="R68" s="18"/>
      <c r="S68" s="18" t="s">
        <v>13</v>
      </c>
      <c r="T68" s="18" t="s">
        <v>14</v>
      </c>
      <c r="U68" s="18" t="s">
        <v>15</v>
      </c>
      <c r="V68" s="19" t="s">
        <v>16</v>
      </c>
      <c r="W68" s="20" t="s">
        <v>17</v>
      </c>
    </row>
    <row r="69" spans="1:23" ht="14.25">
      <c r="A69" s="15"/>
      <c r="B69" s="15"/>
      <c r="C69" s="15"/>
      <c r="D69" s="15"/>
      <c r="E69" s="16"/>
      <c r="F69" s="17"/>
      <c r="G69" s="18">
        <v>1</v>
      </c>
      <c r="H69" s="18"/>
      <c r="I69" s="18">
        <v>2</v>
      </c>
      <c r="J69" s="18"/>
      <c r="K69" s="18">
        <v>3</v>
      </c>
      <c r="L69" s="18"/>
      <c r="M69" s="18">
        <v>1</v>
      </c>
      <c r="N69" s="18"/>
      <c r="O69" s="18">
        <v>2</v>
      </c>
      <c r="P69" s="18"/>
      <c r="Q69" s="18">
        <v>3</v>
      </c>
      <c r="R69" s="18"/>
      <c r="S69" s="18"/>
      <c r="T69" s="18"/>
      <c r="U69" s="18"/>
      <c r="V69" s="19"/>
      <c r="W69" s="20"/>
    </row>
    <row r="70" spans="1:23" ht="14.25">
      <c r="A70" s="57" t="s">
        <v>67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5">
      <c r="A71" s="22">
        <v>61</v>
      </c>
      <c r="B71" s="23" t="s">
        <v>68</v>
      </c>
      <c r="C71" s="24">
        <v>40636</v>
      </c>
      <c r="D71" s="30" t="s">
        <v>25</v>
      </c>
      <c r="E71" s="26">
        <v>60.8</v>
      </c>
      <c r="F71" s="27">
        <f aca="true" t="shared" si="35" ref="F71:F79">POWER(10,(0.75194503*(LOG10(E71/175.508)*LOG10(E71/175.508))))</f>
        <v>1.4433903310819687</v>
      </c>
      <c r="G71" s="22">
        <v>13</v>
      </c>
      <c r="H71" s="28" t="s">
        <v>21</v>
      </c>
      <c r="I71" s="29">
        <v>16</v>
      </c>
      <c r="J71" s="28" t="s">
        <v>21</v>
      </c>
      <c r="K71" s="22">
        <v>18</v>
      </c>
      <c r="L71" s="28" t="s">
        <v>21</v>
      </c>
      <c r="M71" s="22">
        <v>16</v>
      </c>
      <c r="N71" s="28" t="s">
        <v>21</v>
      </c>
      <c r="O71" s="22">
        <v>18</v>
      </c>
      <c r="P71" s="28" t="s">
        <v>21</v>
      </c>
      <c r="Q71" s="22">
        <v>20</v>
      </c>
      <c r="R71" s="28" t="s">
        <v>21</v>
      </c>
      <c r="S71" s="30">
        <f aca="true" t="shared" si="36" ref="S71:S79">MAX(IF(H71="x",0,G71),IF(J71="x",0,I71),IF(L71="x",0,K71))</f>
        <v>18</v>
      </c>
      <c r="T71" s="30">
        <f aca="true" t="shared" si="37" ref="T71:T79">MAX(IF(N71="x",0,M71),IF(P71="x",0,O71),IF(R71="x",0,Q71))</f>
        <v>20</v>
      </c>
      <c r="U71" s="31">
        <f aca="true" t="shared" si="38" ref="U71:U79">S71+T71</f>
        <v>38</v>
      </c>
      <c r="V71" s="32" t="s">
        <v>29</v>
      </c>
      <c r="W71" s="33">
        <f aca="true" t="shared" si="39" ref="W71:W79">U71*F71</f>
        <v>54.84883258111481</v>
      </c>
    </row>
    <row r="72" spans="1:23" ht="14.25">
      <c r="A72" s="57" t="s">
        <v>69</v>
      </c>
      <c r="B72" s="57"/>
      <c r="C72" s="57"/>
      <c r="D72" s="57"/>
      <c r="E72" s="57"/>
      <c r="F72" s="57" t="e">
        <f t="shared" si="35"/>
        <v>#VALUE!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>
        <f t="shared" si="36"/>
        <v>0</v>
      </c>
      <c r="T72" s="57">
        <f t="shared" si="37"/>
        <v>0</v>
      </c>
      <c r="U72" s="57">
        <f t="shared" si="38"/>
        <v>0</v>
      </c>
      <c r="V72" s="57"/>
      <c r="W72" s="57" t="e">
        <f t="shared" si="39"/>
        <v>#VALUE!</v>
      </c>
    </row>
    <row r="73" spans="1:26" ht="15">
      <c r="A73" s="22">
        <v>47</v>
      </c>
      <c r="B73" s="23" t="s">
        <v>70</v>
      </c>
      <c r="C73" s="24">
        <v>40641</v>
      </c>
      <c r="D73" s="30" t="s">
        <v>25</v>
      </c>
      <c r="E73" s="26">
        <v>65</v>
      </c>
      <c r="F73" s="27">
        <f t="shared" si="35"/>
        <v>1.3801642898817992</v>
      </c>
      <c r="G73" s="22">
        <v>18</v>
      </c>
      <c r="H73" s="28" t="s">
        <v>21</v>
      </c>
      <c r="I73" s="29">
        <v>20</v>
      </c>
      <c r="J73" s="28" t="s">
        <v>21</v>
      </c>
      <c r="K73" s="22">
        <v>22</v>
      </c>
      <c r="L73" s="28" t="s">
        <v>21</v>
      </c>
      <c r="M73" s="22">
        <v>23</v>
      </c>
      <c r="N73" s="28" t="s">
        <v>21</v>
      </c>
      <c r="O73" s="22">
        <v>26</v>
      </c>
      <c r="P73" s="28" t="s">
        <v>21</v>
      </c>
      <c r="Q73" s="22">
        <v>28</v>
      </c>
      <c r="R73" s="28" t="s">
        <v>21</v>
      </c>
      <c r="S73" s="30">
        <f t="shared" si="36"/>
        <v>22</v>
      </c>
      <c r="T73" s="30">
        <f t="shared" si="37"/>
        <v>28</v>
      </c>
      <c r="U73" s="31">
        <f t="shared" si="38"/>
        <v>50</v>
      </c>
      <c r="V73" s="32" t="s">
        <v>23</v>
      </c>
      <c r="W73" s="33">
        <f t="shared" si="39"/>
        <v>69.00821449408996</v>
      </c>
      <c r="Z73" s="1" t="s">
        <v>71</v>
      </c>
    </row>
    <row r="74" spans="1:23" ht="15">
      <c r="A74" s="22">
        <v>50</v>
      </c>
      <c r="B74" s="23" t="s">
        <v>72</v>
      </c>
      <c r="C74" s="24">
        <v>40272</v>
      </c>
      <c r="D74" s="30" t="s">
        <v>25</v>
      </c>
      <c r="E74" s="26">
        <v>66.5</v>
      </c>
      <c r="F74" s="27">
        <f t="shared" si="35"/>
        <v>1.360117947825072</v>
      </c>
      <c r="G74" s="22">
        <v>31</v>
      </c>
      <c r="H74" s="28" t="s">
        <v>21</v>
      </c>
      <c r="I74" s="29">
        <v>34</v>
      </c>
      <c r="J74" s="28" t="s">
        <v>21</v>
      </c>
      <c r="K74" s="22">
        <v>36</v>
      </c>
      <c r="L74" s="28" t="s">
        <v>21</v>
      </c>
      <c r="M74" s="22">
        <v>40</v>
      </c>
      <c r="N74" s="28" t="s">
        <v>21</v>
      </c>
      <c r="O74" s="22">
        <v>43</v>
      </c>
      <c r="P74" s="28" t="s">
        <v>21</v>
      </c>
      <c r="Q74" s="22">
        <v>45</v>
      </c>
      <c r="R74" s="28" t="s">
        <v>22</v>
      </c>
      <c r="S74" s="30">
        <f t="shared" si="36"/>
        <v>36</v>
      </c>
      <c r="T74" s="30">
        <f t="shared" si="37"/>
        <v>43</v>
      </c>
      <c r="U74" s="31">
        <f t="shared" si="38"/>
        <v>79</v>
      </c>
      <c r="V74" s="32" t="s">
        <v>29</v>
      </c>
      <c r="W74" s="33">
        <f t="shared" si="39"/>
        <v>107.4493178781807</v>
      </c>
    </row>
    <row r="75" spans="1:23" ht="15">
      <c r="A75" s="22">
        <v>14</v>
      </c>
      <c r="B75" s="23" t="s">
        <v>73</v>
      </c>
      <c r="C75" s="24">
        <v>40289</v>
      </c>
      <c r="D75" s="30" t="s">
        <v>56</v>
      </c>
      <c r="E75" s="26">
        <v>65.65</v>
      </c>
      <c r="F75" s="27">
        <f t="shared" si="35"/>
        <v>1.371327932567096</v>
      </c>
      <c r="G75" s="22">
        <v>31</v>
      </c>
      <c r="H75" s="28" t="s">
        <v>21</v>
      </c>
      <c r="I75" s="29">
        <v>33</v>
      </c>
      <c r="J75" s="28" t="s">
        <v>21</v>
      </c>
      <c r="K75" s="22">
        <v>36</v>
      </c>
      <c r="L75" s="28" t="s">
        <v>21</v>
      </c>
      <c r="M75" s="22">
        <v>40</v>
      </c>
      <c r="N75" s="28" t="s">
        <v>21</v>
      </c>
      <c r="O75" s="22">
        <v>43</v>
      </c>
      <c r="P75" s="28" t="s">
        <v>22</v>
      </c>
      <c r="Q75" s="22">
        <v>45</v>
      </c>
      <c r="R75" s="28" t="s">
        <v>22</v>
      </c>
      <c r="S75" s="30">
        <f t="shared" si="36"/>
        <v>36</v>
      </c>
      <c r="T75" s="30">
        <f t="shared" si="37"/>
        <v>40</v>
      </c>
      <c r="U75" s="31">
        <f t="shared" si="38"/>
        <v>76</v>
      </c>
      <c r="V75" s="32" t="s">
        <v>26</v>
      </c>
      <c r="W75" s="33">
        <f t="shared" si="39"/>
        <v>104.22092287509929</v>
      </c>
    </row>
    <row r="76" spans="1:23" ht="14.25">
      <c r="A76" s="57" t="s">
        <v>74</v>
      </c>
      <c r="B76" s="57"/>
      <c r="C76" s="57"/>
      <c r="D76" s="57"/>
      <c r="E76" s="57"/>
      <c r="F76" s="57" t="e">
        <f t="shared" si="35"/>
        <v>#VALUE!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>
        <f t="shared" si="36"/>
        <v>0</v>
      </c>
      <c r="T76" s="57">
        <f t="shared" si="37"/>
        <v>0</v>
      </c>
      <c r="U76" s="57">
        <f t="shared" si="38"/>
        <v>0</v>
      </c>
      <c r="V76" s="57"/>
      <c r="W76" s="57" t="e">
        <f t="shared" si="39"/>
        <v>#VALUE!</v>
      </c>
    </row>
    <row r="77" spans="1:23" ht="15">
      <c r="A77" s="22">
        <v>4</v>
      </c>
      <c r="B77" s="23" t="s">
        <v>75</v>
      </c>
      <c r="C77" s="24">
        <v>40563</v>
      </c>
      <c r="D77" s="30" t="s">
        <v>56</v>
      </c>
      <c r="E77" s="26">
        <v>74.7</v>
      </c>
      <c r="F77" s="27">
        <f t="shared" si="35"/>
        <v>1.2690690469882857</v>
      </c>
      <c r="G77" s="22">
        <v>30</v>
      </c>
      <c r="H77" s="28" t="s">
        <v>21</v>
      </c>
      <c r="I77" s="29">
        <v>34</v>
      </c>
      <c r="J77" s="28" t="s">
        <v>21</v>
      </c>
      <c r="K77" s="22">
        <v>36</v>
      </c>
      <c r="L77" s="28" t="s">
        <v>22</v>
      </c>
      <c r="M77" s="22">
        <v>40</v>
      </c>
      <c r="N77" s="28" t="s">
        <v>21</v>
      </c>
      <c r="O77" s="22">
        <v>43</v>
      </c>
      <c r="P77" s="28" t="s">
        <v>22</v>
      </c>
      <c r="Q77" s="22">
        <v>43</v>
      </c>
      <c r="R77" s="28" t="s">
        <v>22</v>
      </c>
      <c r="S77" s="30">
        <f t="shared" si="36"/>
        <v>34</v>
      </c>
      <c r="T77" s="30">
        <f t="shared" si="37"/>
        <v>40</v>
      </c>
      <c r="U77" s="31">
        <f t="shared" si="38"/>
        <v>74</v>
      </c>
      <c r="V77" s="32" t="s">
        <v>29</v>
      </c>
      <c r="W77" s="33">
        <f t="shared" si="39"/>
        <v>93.91110947713314</v>
      </c>
    </row>
    <row r="78" spans="1:29" ht="14.25">
      <c r="A78" s="57" t="s">
        <v>76</v>
      </c>
      <c r="B78" s="57"/>
      <c r="C78" s="57"/>
      <c r="D78" s="57"/>
      <c r="E78" s="57"/>
      <c r="F78" s="57" t="e">
        <f t="shared" si="35"/>
        <v>#VALUE!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>
        <f t="shared" si="36"/>
        <v>0</v>
      </c>
      <c r="T78" s="57">
        <f t="shared" si="37"/>
        <v>0</v>
      </c>
      <c r="U78" s="57">
        <f t="shared" si="38"/>
        <v>0</v>
      </c>
      <c r="V78" s="57"/>
      <c r="W78" s="57" t="e">
        <f t="shared" si="39"/>
        <v>#VALUE!</v>
      </c>
      <c r="AC78" s="7"/>
    </row>
    <row r="79" spans="1:23" ht="15">
      <c r="A79" s="22">
        <v>63</v>
      </c>
      <c r="B79" s="23" t="s">
        <v>77</v>
      </c>
      <c r="C79" s="24">
        <v>40271</v>
      </c>
      <c r="D79" s="30" t="s">
        <v>56</v>
      </c>
      <c r="E79" s="26">
        <v>86.5</v>
      </c>
      <c r="F79" s="27">
        <f t="shared" si="35"/>
        <v>1.1776053625822174</v>
      </c>
      <c r="G79" s="22">
        <v>32</v>
      </c>
      <c r="H79" s="28" t="s">
        <v>21</v>
      </c>
      <c r="I79" s="29">
        <v>36</v>
      </c>
      <c r="J79" s="28" t="s">
        <v>21</v>
      </c>
      <c r="K79" s="22">
        <v>40</v>
      </c>
      <c r="L79" s="28" t="s">
        <v>21</v>
      </c>
      <c r="M79" s="22">
        <v>45</v>
      </c>
      <c r="N79" s="28" t="s">
        <v>21</v>
      </c>
      <c r="O79" s="22">
        <v>50</v>
      </c>
      <c r="P79" s="28" t="s">
        <v>21</v>
      </c>
      <c r="Q79" s="22">
        <v>54</v>
      </c>
      <c r="R79" s="28" t="s">
        <v>22</v>
      </c>
      <c r="S79" s="30">
        <f t="shared" si="36"/>
        <v>40</v>
      </c>
      <c r="T79" s="30">
        <f t="shared" si="37"/>
        <v>50</v>
      </c>
      <c r="U79" s="31">
        <f t="shared" si="38"/>
        <v>90</v>
      </c>
      <c r="V79" s="32" t="s">
        <v>29</v>
      </c>
      <c r="W79" s="33">
        <f t="shared" si="39"/>
        <v>105.98448263239956</v>
      </c>
    </row>
    <row r="80" ht="14.25">
      <c r="B80" s="1">
        <v>6</v>
      </c>
    </row>
    <row r="81" spans="2:20" ht="14.25">
      <c r="B81" s="44"/>
      <c r="C81" s="45"/>
      <c r="D81" s="46"/>
      <c r="E81" s="1"/>
      <c r="F81" s="47" t="s">
        <v>46</v>
      </c>
      <c r="G81" s="12" t="s">
        <v>47</v>
      </c>
      <c r="H81" s="45"/>
      <c r="I81" s="45"/>
      <c r="J81" s="45"/>
      <c r="K81" s="48"/>
      <c r="L81" s="48"/>
      <c r="M81" s="10"/>
      <c r="N81" s="10"/>
      <c r="O81" s="44" t="s">
        <v>48</v>
      </c>
      <c r="P81" s="49" t="s">
        <v>49</v>
      </c>
      <c r="Q81" s="44"/>
      <c r="R81" s="44"/>
      <c r="S81" s="50"/>
      <c r="T81" s="51"/>
    </row>
    <row r="82" spans="2:20" ht="14.25">
      <c r="B82" s="37"/>
      <c r="C82" s="45"/>
      <c r="D82" s="46"/>
      <c r="E82" s="52"/>
      <c r="F82" s="11"/>
      <c r="G82" s="12" t="s">
        <v>50</v>
      </c>
      <c r="H82" s="45"/>
      <c r="I82" s="45"/>
      <c r="J82" s="45"/>
      <c r="K82" s="48"/>
      <c r="L82" s="48"/>
      <c r="M82" s="10"/>
      <c r="N82" s="10"/>
      <c r="O82" s="53" t="s">
        <v>51</v>
      </c>
      <c r="P82" s="49" t="s">
        <v>52</v>
      </c>
      <c r="R82" s="53"/>
      <c r="S82" s="50"/>
      <c r="T82" s="8"/>
    </row>
    <row r="83" spans="7:21" ht="14.25">
      <c r="G83" s="49" t="s">
        <v>53</v>
      </c>
      <c r="M83" s="3"/>
      <c r="N83" s="3"/>
      <c r="Q83" s="8"/>
      <c r="R83" s="8"/>
      <c r="U83" s="8"/>
    </row>
    <row r="84" spans="13:21" ht="14.25">
      <c r="M84" s="3"/>
      <c r="N84" s="3"/>
      <c r="Q84" s="8"/>
      <c r="R84" s="8"/>
      <c r="U84" s="8"/>
    </row>
    <row r="85" spans="1:21" ht="14.25">
      <c r="A85" s="58"/>
      <c r="B85" s="58" t="s">
        <v>78</v>
      </c>
      <c r="C85" s="58"/>
      <c r="M85" s="3"/>
      <c r="N85" s="3"/>
      <c r="Q85" s="8"/>
      <c r="R85" s="8"/>
      <c r="U85" s="8"/>
    </row>
    <row r="86" spans="1:3" ht="14.25">
      <c r="A86" s="58">
        <v>1</v>
      </c>
      <c r="B86" s="35" t="s">
        <v>40</v>
      </c>
      <c r="C86" s="59">
        <v>126.93864850375466</v>
      </c>
    </row>
    <row r="87" spans="1:3" ht="14.25">
      <c r="A87" s="58">
        <v>2</v>
      </c>
      <c r="B87" s="60" t="s">
        <v>34</v>
      </c>
      <c r="C87" s="59">
        <v>116.15446674316621</v>
      </c>
    </row>
    <row r="88" spans="1:3" ht="14.25">
      <c r="A88" s="58">
        <v>3</v>
      </c>
      <c r="B88" s="35" t="s">
        <v>37</v>
      </c>
      <c r="C88" s="59">
        <v>103.14113854582074</v>
      </c>
    </row>
    <row r="89" spans="1:3" ht="14.25">
      <c r="A89" s="1">
        <v>4</v>
      </c>
      <c r="B89" s="23" t="s">
        <v>44</v>
      </c>
      <c r="C89" s="33">
        <v>101.83469457803594</v>
      </c>
    </row>
    <row r="90" spans="1:3" ht="14.25">
      <c r="A90" s="1">
        <v>5</v>
      </c>
      <c r="B90" s="23" t="s">
        <v>43</v>
      </c>
      <c r="C90" s="33">
        <v>99.76876892874765</v>
      </c>
    </row>
    <row r="91" spans="1:3" ht="14.25">
      <c r="A91" s="1">
        <v>6</v>
      </c>
      <c r="B91" s="23" t="s">
        <v>38</v>
      </c>
      <c r="C91" s="33">
        <v>90.24485237639867</v>
      </c>
    </row>
    <row r="92" spans="1:3" ht="14.25">
      <c r="A92" s="1">
        <v>7</v>
      </c>
      <c r="B92" s="23" t="s">
        <v>27</v>
      </c>
      <c r="C92" s="33">
        <v>84.82646132477613</v>
      </c>
    </row>
    <row r="93" spans="1:3" ht="14.25">
      <c r="A93" s="1">
        <v>8</v>
      </c>
      <c r="B93" s="23" t="s">
        <v>45</v>
      </c>
      <c r="C93" s="33">
        <v>83.2436854918434</v>
      </c>
    </row>
    <row r="94" spans="1:3" ht="14.25">
      <c r="A94" s="1">
        <v>9</v>
      </c>
      <c r="B94" s="23" t="s">
        <v>31</v>
      </c>
      <c r="C94" s="33">
        <v>79.331534501396</v>
      </c>
    </row>
    <row r="95" spans="1:3" ht="14.25">
      <c r="A95" s="1">
        <v>10</v>
      </c>
      <c r="B95" s="23" t="s">
        <v>35</v>
      </c>
      <c r="C95" s="33">
        <v>77.16883994022605</v>
      </c>
    </row>
    <row r="96" spans="1:3" ht="14.25">
      <c r="A96" s="1">
        <v>11</v>
      </c>
      <c r="B96" s="23" t="s">
        <v>24</v>
      </c>
      <c r="C96" s="33">
        <v>67.00218377991943</v>
      </c>
    </row>
    <row r="97" spans="1:3" ht="14.25">
      <c r="A97" s="1">
        <v>12</v>
      </c>
      <c r="B97" s="23" t="s">
        <v>19</v>
      </c>
      <c r="C97" s="33">
        <v>60.49595093500738</v>
      </c>
    </row>
    <row r="100" ht="14.25">
      <c r="B100" s="58" t="s">
        <v>79</v>
      </c>
    </row>
    <row r="101" spans="1:3" ht="14.25">
      <c r="A101" s="58">
        <v>1</v>
      </c>
      <c r="B101" s="35" t="s">
        <v>66</v>
      </c>
      <c r="C101" s="59">
        <v>200.68751862596022</v>
      </c>
    </row>
    <row r="102" spans="1:3" ht="14.25">
      <c r="A102" s="58">
        <v>2</v>
      </c>
      <c r="B102" s="35" t="s">
        <v>60</v>
      </c>
      <c r="C102" s="59">
        <v>199.70210577809934</v>
      </c>
    </row>
    <row r="103" spans="1:3" ht="14.25">
      <c r="A103" s="58">
        <v>3</v>
      </c>
      <c r="B103" s="35" t="s">
        <v>63</v>
      </c>
      <c r="C103" s="59">
        <v>185.50909329498867</v>
      </c>
    </row>
    <row r="104" spans="1:3" ht="14.25">
      <c r="A104" s="1">
        <v>4</v>
      </c>
      <c r="B104" s="23" t="s">
        <v>58</v>
      </c>
      <c r="C104" s="33">
        <v>122.32990072259969</v>
      </c>
    </row>
    <row r="105" spans="1:3" ht="14.25">
      <c r="A105" s="1">
        <v>5</v>
      </c>
      <c r="B105" s="23" t="s">
        <v>72</v>
      </c>
      <c r="C105" s="33">
        <v>107.4493178781807</v>
      </c>
    </row>
    <row r="106" spans="1:3" ht="14.25">
      <c r="A106" s="1">
        <v>6</v>
      </c>
      <c r="B106" s="23" t="s">
        <v>77</v>
      </c>
      <c r="C106" s="33">
        <v>105.98448263239956</v>
      </c>
    </row>
    <row r="107" spans="1:3" ht="14.25">
      <c r="A107" s="1">
        <v>7</v>
      </c>
      <c r="B107" s="23" t="s">
        <v>73</v>
      </c>
      <c r="C107" s="33">
        <v>104.22092287509929</v>
      </c>
    </row>
    <row r="108" spans="1:3" ht="14.25">
      <c r="A108" s="1">
        <v>8</v>
      </c>
      <c r="B108" s="23" t="s">
        <v>65</v>
      </c>
      <c r="C108" s="33">
        <v>99.02254537614134</v>
      </c>
    </row>
    <row r="109" spans="1:3" ht="14.25">
      <c r="A109" s="1">
        <v>9</v>
      </c>
      <c r="B109" s="23" t="s">
        <v>62</v>
      </c>
      <c r="C109" s="33">
        <v>98.59922693393585</v>
      </c>
    </row>
    <row r="110" spans="1:3" ht="14.25">
      <c r="A110" s="1">
        <v>10</v>
      </c>
      <c r="B110" s="23" t="s">
        <v>75</v>
      </c>
      <c r="C110" s="33">
        <v>93.91110947713314</v>
      </c>
    </row>
    <row r="111" spans="1:3" ht="14.25">
      <c r="A111" s="1">
        <v>11</v>
      </c>
      <c r="B111" s="23" t="s">
        <v>57</v>
      </c>
      <c r="C111" s="33">
        <v>85.55587696672383</v>
      </c>
    </row>
    <row r="112" spans="1:3" ht="14.25">
      <c r="A112" s="1">
        <v>12</v>
      </c>
      <c r="B112" s="23" t="s">
        <v>55</v>
      </c>
      <c r="C112" s="33">
        <v>84.13307553670039</v>
      </c>
    </row>
    <row r="113" spans="1:3" ht="14.25">
      <c r="A113" s="1">
        <v>13</v>
      </c>
      <c r="B113" s="23" t="s">
        <v>70</v>
      </c>
      <c r="C113" s="33">
        <v>69.00821449408996</v>
      </c>
    </row>
    <row r="114" spans="1:3" ht="14.25">
      <c r="A114" s="1">
        <v>14</v>
      </c>
      <c r="B114" s="23" t="s">
        <v>68</v>
      </c>
      <c r="C114" s="33">
        <v>54.84883258111481</v>
      </c>
    </row>
    <row r="117" ht="14.25">
      <c r="B117" s="58" t="s">
        <v>80</v>
      </c>
    </row>
    <row r="118" spans="2:3" ht="14.25">
      <c r="B118" s="1" t="s">
        <v>20</v>
      </c>
      <c r="C118" s="1">
        <f>C87+C90+C91</f>
        <v>306.16808804831254</v>
      </c>
    </row>
    <row r="119" spans="2:3" ht="14.25">
      <c r="B119" s="1" t="s">
        <v>28</v>
      </c>
      <c r="C119" s="1">
        <f>C88+C92+C95</f>
        <v>265.13643981082294</v>
      </c>
    </row>
    <row r="120" spans="2:3" ht="14.25">
      <c r="B120" s="1" t="s">
        <v>41</v>
      </c>
      <c r="C120" s="1">
        <f>C86+C89</f>
        <v>228.77334308179059</v>
      </c>
    </row>
    <row r="122" ht="14.25">
      <c r="B122" s="58" t="s">
        <v>81</v>
      </c>
    </row>
    <row r="123" spans="2:3" ht="14.25">
      <c r="B123" s="1" t="s">
        <v>25</v>
      </c>
      <c r="C123" s="1">
        <f>C101+C103+C105+C113+C114</f>
        <v>617.5029768743344</v>
      </c>
    </row>
    <row r="124" spans="2:3" ht="14.25">
      <c r="B124" s="1" t="s">
        <v>56</v>
      </c>
      <c r="C124" s="1">
        <f>C106+C107+C110+C111+C112</f>
        <v>473.8054674880562</v>
      </c>
    </row>
    <row r="125" spans="2:3" ht="14.25">
      <c r="B125" s="1" t="s">
        <v>20</v>
      </c>
      <c r="C125" s="2">
        <f>C102</f>
        <v>199.70210577809934</v>
      </c>
    </row>
  </sheetData>
  <sheetProtection selectLockedCells="1" selectUnlockedCells="1"/>
  <mergeCells count="7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4:W14"/>
    <mergeCell ref="A17:W17"/>
    <mergeCell ref="A20:W20"/>
    <mergeCell ref="A22:W22"/>
    <mergeCell ref="A36:W36"/>
    <mergeCell ref="A37:W37"/>
    <mergeCell ref="A38:W38"/>
    <mergeCell ref="A40:F40"/>
    <mergeCell ref="G40:Q40"/>
    <mergeCell ref="S40:W40"/>
    <mergeCell ref="A41:A42"/>
    <mergeCell ref="B41:B42"/>
    <mergeCell ref="C41:C42"/>
    <mergeCell ref="D41:D42"/>
    <mergeCell ref="E41:E42"/>
    <mergeCell ref="F41:F42"/>
    <mergeCell ref="G41:K41"/>
    <mergeCell ref="M41:Q41"/>
    <mergeCell ref="S41:S42"/>
    <mergeCell ref="T41:T42"/>
    <mergeCell ref="U41:U42"/>
    <mergeCell ref="V41:V42"/>
    <mergeCell ref="W41:W42"/>
    <mergeCell ref="A43:W43"/>
    <mergeCell ref="A47:W47"/>
    <mergeCell ref="A49:W49"/>
    <mergeCell ref="A52:W52"/>
    <mergeCell ref="A63:W63"/>
    <mergeCell ref="A64:W64"/>
    <mergeCell ref="A65:W65"/>
    <mergeCell ref="A67:F67"/>
    <mergeCell ref="G67:Q67"/>
    <mergeCell ref="S67:W67"/>
    <mergeCell ref="A68:A69"/>
    <mergeCell ref="B68:B69"/>
    <mergeCell ref="C68:C69"/>
    <mergeCell ref="D68:D69"/>
    <mergeCell ref="E68:E69"/>
    <mergeCell ref="F68:F69"/>
    <mergeCell ref="G68:K68"/>
    <mergeCell ref="M68:Q68"/>
    <mergeCell ref="S68:S69"/>
    <mergeCell ref="T68:T69"/>
    <mergeCell ref="U68:U69"/>
    <mergeCell ref="V68:V69"/>
    <mergeCell ref="W68:W69"/>
    <mergeCell ref="A70:W70"/>
    <mergeCell ref="A72:W72"/>
    <mergeCell ref="A76:W76"/>
    <mergeCell ref="A78:W78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6">
    <cfRule type="expression" priority="28" dxfId="0" stopIfTrue="1">
      <formula>H15="x"</formula>
    </cfRule>
  </conditionalFormatting>
  <conditionalFormatting sqref="G16">
    <cfRule type="expression" priority="29" dxfId="1" stopIfTrue="1">
      <formula>H15="o"</formula>
    </cfRule>
    <cfRule type="expression" priority="30" dxfId="2" stopIfTrue="1">
      <formula>H15="r"</formula>
    </cfRule>
  </conditionalFormatting>
  <conditionalFormatting sqref="G13">
    <cfRule type="expression" priority="31" dxfId="0" stopIfTrue="1">
      <formula>H13="x"</formula>
    </cfRule>
  </conditionalFormatting>
  <conditionalFormatting sqref="G13">
    <cfRule type="expression" priority="32" dxfId="1" stopIfTrue="1">
      <formula>H13="o"</formula>
    </cfRule>
    <cfRule type="expression" priority="33" dxfId="2" stopIfTrue="1">
      <formula>H13="r"</formula>
    </cfRule>
  </conditionalFormatting>
  <conditionalFormatting sqref="G14">
    <cfRule type="expression" priority="34" dxfId="0" stopIfTrue="1">
      <formula>H14="x"</formula>
    </cfRule>
  </conditionalFormatting>
  <conditionalFormatting sqref="G14">
    <cfRule type="expression" priority="35" dxfId="1" stopIfTrue="1">
      <formula>H14="o"</formula>
    </cfRule>
    <cfRule type="expression" priority="36" dxfId="2" stopIfTrue="1">
      <formula>H14="r"</formula>
    </cfRule>
  </conditionalFormatting>
  <conditionalFormatting sqref="G15">
    <cfRule type="expression" priority="37" dxfId="0" stopIfTrue="1">
      <formula>H15="x"</formula>
    </cfRule>
  </conditionalFormatting>
  <conditionalFormatting sqref="G15"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G17 G19">
    <cfRule type="expression" priority="40" dxfId="0" stopIfTrue="1">
      <formula>H17="x"</formula>
    </cfRule>
  </conditionalFormatting>
  <conditionalFormatting sqref="G17 G19">
    <cfRule type="expression" priority="41" dxfId="1" stopIfTrue="1">
      <formula>H17="o"</formula>
    </cfRule>
    <cfRule type="expression" priority="42" dxfId="2" stopIfTrue="1">
      <formula>H17="r"</formula>
    </cfRule>
  </conditionalFormatting>
  <conditionalFormatting sqref="G20:G21 G18">
    <cfRule type="expression" priority="43" dxfId="0" stopIfTrue="1">
      <formula>H18="x"</formula>
    </cfRule>
  </conditionalFormatting>
  <conditionalFormatting sqref="G20:G21 G18">
    <cfRule type="expression" priority="44" dxfId="1" stopIfTrue="1">
      <formula>H18="o"</formula>
    </cfRule>
    <cfRule type="expression" priority="45" dxfId="2" stopIfTrue="1">
      <formula>H18="r"</formula>
    </cfRule>
  </conditionalFormatting>
  <conditionalFormatting sqref="G22">
    <cfRule type="expression" priority="46" dxfId="0" stopIfTrue="1">
      <formula>H22="x"</formula>
    </cfRule>
  </conditionalFormatting>
  <conditionalFormatting sqref="G22">
    <cfRule type="expression" priority="47" dxfId="1" stopIfTrue="1">
      <formula>H22="o"</formula>
    </cfRule>
    <cfRule type="expression" priority="48" dxfId="2" stopIfTrue="1">
      <formula>H22="r"</formula>
    </cfRule>
  </conditionalFormatting>
  <conditionalFormatting sqref="G23">
    <cfRule type="expression" priority="49" dxfId="0" stopIfTrue="1">
      <formula>H23="x"</formula>
    </cfRule>
  </conditionalFormatting>
  <conditionalFormatting sqref="G23">
    <cfRule type="expression" priority="50" dxfId="1" stopIfTrue="1">
      <formula>H23="o"</formula>
    </cfRule>
    <cfRule type="expression" priority="51" dxfId="2" stopIfTrue="1">
      <formula>H23="r"</formula>
    </cfRule>
  </conditionalFormatting>
  <conditionalFormatting sqref="G24">
    <cfRule type="expression" priority="52" dxfId="0" stopIfTrue="1">
      <formula>H24="x"</formula>
    </cfRule>
  </conditionalFormatting>
  <conditionalFormatting sqref="G24">
    <cfRule type="expression" priority="53" dxfId="1" stopIfTrue="1">
      <formula>H24="o"</formula>
    </cfRule>
    <cfRule type="expression" priority="54" dxfId="2" stopIfTrue="1">
      <formula>H24="r"</formula>
    </cfRule>
  </conditionalFormatting>
  <conditionalFormatting sqref="G25">
    <cfRule type="expression" priority="55" dxfId="0" stopIfTrue="1">
      <formula>H25="x"</formula>
    </cfRule>
  </conditionalFormatting>
  <conditionalFormatting sqref="G25">
    <cfRule type="expression" priority="56" dxfId="1" stopIfTrue="1">
      <formula>H25="o"</formula>
    </cfRule>
    <cfRule type="expression" priority="57" dxfId="2" stopIfTrue="1">
      <formula>H25="r"</formula>
    </cfRule>
  </conditionalFormatting>
  <conditionalFormatting sqref="I10">
    <cfRule type="expression" priority="58" dxfId="0" stopIfTrue="1">
      <formula>J10="x"</formula>
    </cfRule>
  </conditionalFormatting>
  <conditionalFormatting sqref="I10">
    <cfRule type="expression" priority="59" dxfId="1" stopIfTrue="1">
      <formula>J10="o"</formula>
    </cfRule>
    <cfRule type="expression" priority="60" dxfId="2" stopIfTrue="1">
      <formula>J10="r"</formula>
    </cfRule>
  </conditionalFormatting>
  <conditionalFormatting sqref="I11">
    <cfRule type="expression" priority="61" dxfId="0" stopIfTrue="1">
      <formula>J11="x"</formula>
    </cfRule>
  </conditionalFormatting>
  <conditionalFormatting sqref="I11">
    <cfRule type="expression" priority="62" dxfId="1" stopIfTrue="1">
      <formula>J11="o"</formula>
    </cfRule>
    <cfRule type="expression" priority="63" dxfId="2" stopIfTrue="1">
      <formula>J11="r"</formula>
    </cfRule>
  </conditionalFormatting>
  <conditionalFormatting sqref="I12">
    <cfRule type="expression" priority="64" dxfId="0" stopIfTrue="1">
      <formula>J12="x"</formula>
    </cfRule>
  </conditionalFormatting>
  <conditionalFormatting sqref="I12">
    <cfRule type="expression" priority="65" dxfId="1" stopIfTrue="1">
      <formula>J12="o"</formula>
    </cfRule>
    <cfRule type="expression" priority="66" dxfId="2" stopIfTrue="1">
      <formula>J12="r"</formula>
    </cfRule>
  </conditionalFormatting>
  <conditionalFormatting sqref="I16">
    <cfRule type="expression" priority="67" dxfId="0" stopIfTrue="1">
      <formula>J15="x"</formula>
    </cfRule>
  </conditionalFormatting>
  <conditionalFormatting sqref="I16">
    <cfRule type="expression" priority="68" dxfId="1" stopIfTrue="1">
      <formula>J15="o"</formula>
    </cfRule>
    <cfRule type="expression" priority="69" dxfId="2" stopIfTrue="1">
      <formula>J15="r"</formula>
    </cfRule>
  </conditionalFormatting>
  <conditionalFormatting sqref="I13">
    <cfRule type="expression" priority="70" dxfId="0" stopIfTrue="1">
      <formula>J13="x"</formula>
    </cfRule>
  </conditionalFormatting>
  <conditionalFormatting sqref="I13">
    <cfRule type="expression" priority="71" dxfId="1" stopIfTrue="1">
      <formula>J13="o"</formula>
    </cfRule>
    <cfRule type="expression" priority="72" dxfId="2" stopIfTrue="1">
      <formula>J13="r"</formula>
    </cfRule>
  </conditionalFormatting>
  <conditionalFormatting sqref="I14">
    <cfRule type="expression" priority="73" dxfId="0" stopIfTrue="1">
      <formula>J14="x"</formula>
    </cfRule>
  </conditionalFormatting>
  <conditionalFormatting sqref="I14">
    <cfRule type="expression" priority="74" dxfId="1" stopIfTrue="1">
      <formula>J14="o"</formula>
    </cfRule>
    <cfRule type="expression" priority="75" dxfId="2" stopIfTrue="1">
      <formula>J14="r"</formula>
    </cfRule>
  </conditionalFormatting>
  <conditionalFormatting sqref="I15">
    <cfRule type="expression" priority="76" dxfId="0" stopIfTrue="1">
      <formula>J15="x"</formula>
    </cfRule>
  </conditionalFormatting>
  <conditionalFormatting sqref="I15">
    <cfRule type="expression" priority="77" dxfId="1" stopIfTrue="1">
      <formula>J15="o"</formula>
    </cfRule>
    <cfRule type="expression" priority="78" dxfId="2" stopIfTrue="1">
      <formula>J15="r"</formula>
    </cfRule>
  </conditionalFormatting>
  <conditionalFormatting sqref="I17 I19">
    <cfRule type="expression" priority="79" dxfId="0" stopIfTrue="1">
      <formula>J17="x"</formula>
    </cfRule>
  </conditionalFormatting>
  <conditionalFormatting sqref="I17 I19">
    <cfRule type="expression" priority="80" dxfId="1" stopIfTrue="1">
      <formula>J17="o"</formula>
    </cfRule>
    <cfRule type="expression" priority="81" dxfId="2" stopIfTrue="1">
      <formula>J17="r"</formula>
    </cfRule>
  </conditionalFormatting>
  <conditionalFormatting sqref="I20:I21 I18">
    <cfRule type="expression" priority="82" dxfId="0" stopIfTrue="1">
      <formula>J18="x"</formula>
    </cfRule>
  </conditionalFormatting>
  <conditionalFormatting sqref="I20:I21 I18">
    <cfRule type="expression" priority="83" dxfId="1" stopIfTrue="1">
      <formula>J18="o"</formula>
    </cfRule>
    <cfRule type="expression" priority="84" dxfId="2" stopIfTrue="1">
      <formula>J18="r"</formula>
    </cfRule>
  </conditionalFormatting>
  <conditionalFormatting sqref="I22">
    <cfRule type="expression" priority="85" dxfId="0" stopIfTrue="1">
      <formula>J22="x"</formula>
    </cfRule>
  </conditionalFormatting>
  <conditionalFormatting sqref="I22">
    <cfRule type="expression" priority="86" dxfId="1" stopIfTrue="1">
      <formula>J22="o"</formula>
    </cfRule>
    <cfRule type="expression" priority="87" dxfId="2" stopIfTrue="1">
      <formula>J22="r"</formula>
    </cfRule>
  </conditionalFormatting>
  <conditionalFormatting sqref="I23">
    <cfRule type="expression" priority="88" dxfId="0" stopIfTrue="1">
      <formula>J23="x"</formula>
    </cfRule>
  </conditionalFormatting>
  <conditionalFormatting sqref="I23">
    <cfRule type="expression" priority="89" dxfId="1" stopIfTrue="1">
      <formula>J23="o"</formula>
    </cfRule>
    <cfRule type="expression" priority="90" dxfId="2" stopIfTrue="1">
      <formula>J23="r"</formula>
    </cfRule>
  </conditionalFormatting>
  <conditionalFormatting sqref="I24">
    <cfRule type="expression" priority="91" dxfId="0" stopIfTrue="1">
      <formula>J24="x"</formula>
    </cfRule>
  </conditionalFormatting>
  <conditionalFormatting sqref="I24">
    <cfRule type="expression" priority="92" dxfId="1" stopIfTrue="1">
      <formula>J24="o"</formula>
    </cfRule>
    <cfRule type="expression" priority="93" dxfId="2" stopIfTrue="1">
      <formula>J24="r"</formula>
    </cfRule>
  </conditionalFormatting>
  <conditionalFormatting sqref="I25">
    <cfRule type="expression" priority="94" dxfId="0" stopIfTrue="1">
      <formula>J25="x"</formula>
    </cfRule>
  </conditionalFormatting>
  <conditionalFormatting sqref="I25">
    <cfRule type="expression" priority="95" dxfId="1" stopIfTrue="1">
      <formula>J25="o"</formula>
    </cfRule>
    <cfRule type="expression" priority="96" dxfId="2" stopIfTrue="1">
      <formula>J25="r"</formula>
    </cfRule>
  </conditionalFormatting>
  <conditionalFormatting sqref="K10">
    <cfRule type="expression" priority="97" dxfId="0" stopIfTrue="1">
      <formula>L10="x"</formula>
    </cfRule>
  </conditionalFormatting>
  <conditionalFormatting sqref="K10">
    <cfRule type="expression" priority="98" dxfId="1" stopIfTrue="1">
      <formula>L10="o"</formula>
    </cfRule>
    <cfRule type="expression" priority="99" dxfId="2" stopIfTrue="1">
      <formula>L10="r"</formula>
    </cfRule>
  </conditionalFormatting>
  <conditionalFormatting sqref="K11">
    <cfRule type="expression" priority="100" dxfId="0" stopIfTrue="1">
      <formula>L11="x"</formula>
    </cfRule>
  </conditionalFormatting>
  <conditionalFormatting sqref="K11">
    <cfRule type="expression" priority="101" dxfId="1" stopIfTrue="1">
      <formula>L11="o"</formula>
    </cfRule>
    <cfRule type="expression" priority="102" dxfId="2" stopIfTrue="1">
      <formula>L11="r"</formula>
    </cfRule>
  </conditionalFormatting>
  <conditionalFormatting sqref="K12">
    <cfRule type="expression" priority="103" dxfId="0" stopIfTrue="1">
      <formula>L12="x"</formula>
    </cfRule>
  </conditionalFormatting>
  <conditionalFormatting sqref="K12">
    <cfRule type="expression" priority="104" dxfId="1" stopIfTrue="1">
      <formula>L12="o"</formula>
    </cfRule>
    <cfRule type="expression" priority="105" dxfId="2" stopIfTrue="1">
      <formula>L12="r"</formula>
    </cfRule>
  </conditionalFormatting>
  <conditionalFormatting sqref="K16">
    <cfRule type="expression" priority="106" dxfId="0" stopIfTrue="1">
      <formula>L15="x"</formula>
    </cfRule>
  </conditionalFormatting>
  <conditionalFormatting sqref="K16">
    <cfRule type="expression" priority="107" dxfId="1" stopIfTrue="1">
      <formula>L15="o"</formula>
    </cfRule>
    <cfRule type="expression" priority="108" dxfId="2" stopIfTrue="1">
      <formula>L15="r"</formula>
    </cfRule>
  </conditionalFormatting>
  <conditionalFormatting sqref="K13">
    <cfRule type="expression" priority="109" dxfId="0" stopIfTrue="1">
      <formula>L13="x"</formula>
    </cfRule>
  </conditionalFormatting>
  <conditionalFormatting sqref="K13">
    <cfRule type="expression" priority="110" dxfId="1" stopIfTrue="1">
      <formula>L13="o"</formula>
    </cfRule>
    <cfRule type="expression" priority="111" dxfId="2" stopIfTrue="1">
      <formula>L13="r"</formula>
    </cfRule>
  </conditionalFormatting>
  <conditionalFormatting sqref="K14">
    <cfRule type="expression" priority="112" dxfId="0" stopIfTrue="1">
      <formula>L14="x"</formula>
    </cfRule>
  </conditionalFormatting>
  <conditionalFormatting sqref="K14">
    <cfRule type="expression" priority="113" dxfId="1" stopIfTrue="1">
      <formula>L14="o"</formula>
    </cfRule>
    <cfRule type="expression" priority="114" dxfId="2" stopIfTrue="1">
      <formula>L14="r"</formula>
    </cfRule>
  </conditionalFormatting>
  <conditionalFormatting sqref="K15">
    <cfRule type="expression" priority="115" dxfId="0" stopIfTrue="1">
      <formula>L15="x"</formula>
    </cfRule>
  </conditionalFormatting>
  <conditionalFormatting sqref="K15">
    <cfRule type="expression" priority="116" dxfId="1" stopIfTrue="1">
      <formula>L15="o"</formula>
    </cfRule>
    <cfRule type="expression" priority="117" dxfId="2" stopIfTrue="1">
      <formula>L15="r"</formula>
    </cfRule>
  </conditionalFormatting>
  <conditionalFormatting sqref="K17 K19">
    <cfRule type="expression" priority="118" dxfId="0" stopIfTrue="1">
      <formula>L17="x"</formula>
    </cfRule>
  </conditionalFormatting>
  <conditionalFormatting sqref="K17 K19">
    <cfRule type="expression" priority="119" dxfId="1" stopIfTrue="1">
      <formula>L17="o"</formula>
    </cfRule>
    <cfRule type="expression" priority="120" dxfId="2" stopIfTrue="1">
      <formula>L17="r"</formula>
    </cfRule>
  </conditionalFormatting>
  <conditionalFormatting sqref="K20:K21 K18">
    <cfRule type="expression" priority="121" dxfId="0" stopIfTrue="1">
      <formula>L18="x"</formula>
    </cfRule>
  </conditionalFormatting>
  <conditionalFormatting sqref="K20:K21 K18">
    <cfRule type="expression" priority="122" dxfId="1" stopIfTrue="1">
      <formula>L18="o"</formula>
    </cfRule>
    <cfRule type="expression" priority="123" dxfId="2" stopIfTrue="1">
      <formula>L18="r"</formula>
    </cfRule>
  </conditionalFormatting>
  <conditionalFormatting sqref="K22">
    <cfRule type="expression" priority="124" dxfId="0" stopIfTrue="1">
      <formula>L22="x"</formula>
    </cfRule>
  </conditionalFormatting>
  <conditionalFormatting sqref="K22">
    <cfRule type="expression" priority="125" dxfId="1" stopIfTrue="1">
      <formula>L22="o"</formula>
    </cfRule>
    <cfRule type="expression" priority="126" dxfId="2" stopIfTrue="1">
      <formula>L22="r"</formula>
    </cfRule>
  </conditionalFormatting>
  <conditionalFormatting sqref="K23">
    <cfRule type="expression" priority="127" dxfId="0" stopIfTrue="1">
      <formula>L23="x"</formula>
    </cfRule>
  </conditionalFormatting>
  <conditionalFormatting sqref="K23">
    <cfRule type="expression" priority="128" dxfId="1" stopIfTrue="1">
      <formula>L23="o"</formula>
    </cfRule>
    <cfRule type="expression" priority="129" dxfId="2" stopIfTrue="1">
      <formula>L23="r"</formula>
    </cfRule>
  </conditionalFormatting>
  <conditionalFormatting sqref="K24">
    <cfRule type="expression" priority="130" dxfId="0" stopIfTrue="1">
      <formula>L24="x"</formula>
    </cfRule>
  </conditionalFormatting>
  <conditionalFormatting sqref="K24">
    <cfRule type="expression" priority="131" dxfId="1" stopIfTrue="1">
      <formula>L24="o"</formula>
    </cfRule>
    <cfRule type="expression" priority="132" dxfId="2" stopIfTrue="1">
      <formula>L24="r"</formula>
    </cfRule>
  </conditionalFormatting>
  <conditionalFormatting sqref="K25">
    <cfRule type="expression" priority="133" dxfId="0" stopIfTrue="1">
      <formula>L25="x"</formula>
    </cfRule>
  </conditionalFormatting>
  <conditionalFormatting sqref="K25">
    <cfRule type="expression" priority="134" dxfId="1" stopIfTrue="1">
      <formula>L25="o"</formula>
    </cfRule>
    <cfRule type="expression" priority="135" dxfId="2" stopIfTrue="1">
      <formula>L25="r"</formula>
    </cfRule>
  </conditionalFormatting>
  <conditionalFormatting sqref="M10">
    <cfRule type="expression" priority="136" dxfId="0" stopIfTrue="1">
      <formula>N10="x"</formula>
    </cfRule>
  </conditionalFormatting>
  <conditionalFormatting sqref="M10">
    <cfRule type="expression" priority="137" dxfId="1" stopIfTrue="1">
      <formula>N10="o"</formula>
    </cfRule>
    <cfRule type="expression" priority="138" dxfId="2" stopIfTrue="1">
      <formula>N10="r"</formula>
    </cfRule>
  </conditionalFormatting>
  <conditionalFormatting sqref="M11">
    <cfRule type="expression" priority="139" dxfId="0" stopIfTrue="1">
      <formula>N11="x"</formula>
    </cfRule>
  </conditionalFormatting>
  <conditionalFormatting sqref="M11">
    <cfRule type="expression" priority="140" dxfId="1" stopIfTrue="1">
      <formula>N11="o"</formula>
    </cfRule>
    <cfRule type="expression" priority="141" dxfId="2" stopIfTrue="1">
      <formula>N11="r"</formula>
    </cfRule>
  </conditionalFormatting>
  <conditionalFormatting sqref="M12">
    <cfRule type="expression" priority="142" dxfId="0" stopIfTrue="1">
      <formula>N12="x"</formula>
    </cfRule>
  </conditionalFormatting>
  <conditionalFormatting sqref="M12">
    <cfRule type="expression" priority="143" dxfId="1" stopIfTrue="1">
      <formula>N12="o"</formula>
    </cfRule>
    <cfRule type="expression" priority="144" dxfId="2" stopIfTrue="1">
      <formula>N12="r"</formula>
    </cfRule>
  </conditionalFormatting>
  <conditionalFormatting sqref="M16">
    <cfRule type="expression" priority="145" dxfId="0" stopIfTrue="1">
      <formula>N15="x"</formula>
    </cfRule>
  </conditionalFormatting>
  <conditionalFormatting sqref="M16">
    <cfRule type="expression" priority="146" dxfId="1" stopIfTrue="1">
      <formula>N15="o"</formula>
    </cfRule>
    <cfRule type="expression" priority="147" dxfId="2" stopIfTrue="1">
      <formula>N15="r"</formula>
    </cfRule>
  </conditionalFormatting>
  <conditionalFormatting sqref="M13">
    <cfRule type="expression" priority="148" dxfId="0" stopIfTrue="1">
      <formula>N13="x"</formula>
    </cfRule>
  </conditionalFormatting>
  <conditionalFormatting sqref="M13">
    <cfRule type="expression" priority="149" dxfId="1" stopIfTrue="1">
      <formula>N13="o"</formula>
    </cfRule>
    <cfRule type="expression" priority="150" dxfId="2" stopIfTrue="1">
      <formula>N13="r"</formula>
    </cfRule>
  </conditionalFormatting>
  <conditionalFormatting sqref="M14">
    <cfRule type="expression" priority="151" dxfId="0" stopIfTrue="1">
      <formula>N14="x"</formula>
    </cfRule>
  </conditionalFormatting>
  <conditionalFormatting sqref="M14">
    <cfRule type="expression" priority="152" dxfId="1" stopIfTrue="1">
      <formula>N14="o"</formula>
    </cfRule>
    <cfRule type="expression" priority="153" dxfId="2" stopIfTrue="1">
      <formula>N14="r"</formula>
    </cfRule>
  </conditionalFormatting>
  <conditionalFormatting sqref="M15">
    <cfRule type="expression" priority="154" dxfId="0" stopIfTrue="1">
      <formula>N15="x"</formula>
    </cfRule>
  </conditionalFormatting>
  <conditionalFormatting sqref="M15">
    <cfRule type="expression" priority="155" dxfId="1" stopIfTrue="1">
      <formula>N15="o"</formula>
    </cfRule>
    <cfRule type="expression" priority="156" dxfId="2" stopIfTrue="1">
      <formula>N15="r"</formula>
    </cfRule>
  </conditionalFormatting>
  <conditionalFormatting sqref="M17 M19">
    <cfRule type="expression" priority="157" dxfId="0" stopIfTrue="1">
      <formula>N17="x"</formula>
    </cfRule>
  </conditionalFormatting>
  <conditionalFormatting sqref="M17 M19">
    <cfRule type="expression" priority="158" dxfId="1" stopIfTrue="1">
      <formula>N17="o"</formula>
    </cfRule>
    <cfRule type="expression" priority="159" dxfId="2" stopIfTrue="1">
      <formula>N17="r"</formula>
    </cfRule>
  </conditionalFormatting>
  <conditionalFormatting sqref="M20:M21 M18">
    <cfRule type="expression" priority="160" dxfId="0" stopIfTrue="1">
      <formula>N18="x"</formula>
    </cfRule>
  </conditionalFormatting>
  <conditionalFormatting sqref="M20:M21 M18">
    <cfRule type="expression" priority="161" dxfId="1" stopIfTrue="1">
      <formula>N18="o"</formula>
    </cfRule>
    <cfRule type="expression" priority="162" dxfId="2" stopIfTrue="1">
      <formula>N18="r"</formula>
    </cfRule>
  </conditionalFormatting>
  <conditionalFormatting sqref="M22">
    <cfRule type="expression" priority="163" dxfId="0" stopIfTrue="1">
      <formula>N22="x"</formula>
    </cfRule>
  </conditionalFormatting>
  <conditionalFormatting sqref="M22">
    <cfRule type="expression" priority="164" dxfId="1" stopIfTrue="1">
      <formula>N22="o"</formula>
    </cfRule>
    <cfRule type="expression" priority="165" dxfId="2" stopIfTrue="1">
      <formula>N22="r"</formula>
    </cfRule>
  </conditionalFormatting>
  <conditionalFormatting sqref="M23">
    <cfRule type="expression" priority="166" dxfId="0" stopIfTrue="1">
      <formula>N23="x"</formula>
    </cfRule>
  </conditionalFormatting>
  <conditionalFormatting sqref="M23">
    <cfRule type="expression" priority="167" dxfId="1" stopIfTrue="1">
      <formula>N23="o"</formula>
    </cfRule>
    <cfRule type="expression" priority="168" dxfId="2" stopIfTrue="1">
      <formula>N23="r"</formula>
    </cfRule>
  </conditionalFormatting>
  <conditionalFormatting sqref="M24">
    <cfRule type="expression" priority="169" dxfId="0" stopIfTrue="1">
      <formula>N24="x"</formula>
    </cfRule>
  </conditionalFormatting>
  <conditionalFormatting sqref="M24">
    <cfRule type="expression" priority="170" dxfId="1" stopIfTrue="1">
      <formula>N24="o"</formula>
    </cfRule>
    <cfRule type="expression" priority="171" dxfId="2" stopIfTrue="1">
      <formula>N24="r"</formula>
    </cfRule>
  </conditionalFormatting>
  <conditionalFormatting sqref="M25">
    <cfRule type="expression" priority="172" dxfId="0" stopIfTrue="1">
      <formula>N25="x"</formula>
    </cfRule>
  </conditionalFormatting>
  <conditionalFormatting sqref="M25">
    <cfRule type="expression" priority="173" dxfId="1" stopIfTrue="1">
      <formula>N25="o"</formula>
    </cfRule>
    <cfRule type="expression" priority="174" dxfId="2" stopIfTrue="1">
      <formula>N25="r"</formula>
    </cfRule>
  </conditionalFormatting>
  <conditionalFormatting sqref="O10">
    <cfRule type="expression" priority="175" dxfId="0" stopIfTrue="1">
      <formula>P10="x"</formula>
    </cfRule>
  </conditionalFormatting>
  <conditionalFormatting sqref="O10">
    <cfRule type="expression" priority="176" dxfId="1" stopIfTrue="1">
      <formula>P10="o"</formula>
    </cfRule>
    <cfRule type="expression" priority="177" dxfId="2" stopIfTrue="1">
      <formula>P10="r"</formula>
    </cfRule>
  </conditionalFormatting>
  <conditionalFormatting sqref="O11">
    <cfRule type="expression" priority="178" dxfId="0" stopIfTrue="1">
      <formula>P11="x"</formula>
    </cfRule>
  </conditionalFormatting>
  <conditionalFormatting sqref="O11">
    <cfRule type="expression" priority="179" dxfId="1" stopIfTrue="1">
      <formula>P11="o"</formula>
    </cfRule>
    <cfRule type="expression" priority="180" dxfId="2" stopIfTrue="1">
      <formula>P11="r"</formula>
    </cfRule>
  </conditionalFormatting>
  <conditionalFormatting sqref="O12">
    <cfRule type="expression" priority="181" dxfId="0" stopIfTrue="1">
      <formula>P12="x"</formula>
    </cfRule>
  </conditionalFormatting>
  <conditionalFormatting sqref="O12">
    <cfRule type="expression" priority="182" dxfId="1" stopIfTrue="1">
      <formula>P12="o"</formula>
    </cfRule>
    <cfRule type="expression" priority="183" dxfId="2" stopIfTrue="1">
      <formula>P12="r"</formula>
    </cfRule>
  </conditionalFormatting>
  <conditionalFormatting sqref="O16">
    <cfRule type="expression" priority="184" dxfId="0" stopIfTrue="1">
      <formula>P15="x"</formula>
    </cfRule>
  </conditionalFormatting>
  <conditionalFormatting sqref="O16">
    <cfRule type="expression" priority="185" dxfId="1" stopIfTrue="1">
      <formula>P15="o"</formula>
    </cfRule>
    <cfRule type="expression" priority="186" dxfId="2" stopIfTrue="1">
      <formula>P15="r"</formula>
    </cfRule>
  </conditionalFormatting>
  <conditionalFormatting sqref="O13">
    <cfRule type="expression" priority="187" dxfId="0" stopIfTrue="1">
      <formula>P13="x"</formula>
    </cfRule>
  </conditionalFormatting>
  <conditionalFormatting sqref="O13">
    <cfRule type="expression" priority="188" dxfId="1" stopIfTrue="1">
      <formula>P13="o"</formula>
    </cfRule>
    <cfRule type="expression" priority="189" dxfId="2" stopIfTrue="1">
      <formula>P13="r"</formula>
    </cfRule>
  </conditionalFormatting>
  <conditionalFormatting sqref="O14">
    <cfRule type="expression" priority="190" dxfId="0" stopIfTrue="1">
      <formula>P14="x"</formula>
    </cfRule>
  </conditionalFormatting>
  <conditionalFormatting sqref="O14">
    <cfRule type="expression" priority="191" dxfId="1" stopIfTrue="1">
      <formula>P14="o"</formula>
    </cfRule>
    <cfRule type="expression" priority="192" dxfId="2" stopIfTrue="1">
      <formula>P14="r"</formula>
    </cfRule>
  </conditionalFormatting>
  <conditionalFormatting sqref="O15">
    <cfRule type="expression" priority="193" dxfId="0" stopIfTrue="1">
      <formula>P15="x"</formula>
    </cfRule>
  </conditionalFormatting>
  <conditionalFormatting sqref="O15">
    <cfRule type="expression" priority="194" dxfId="1" stopIfTrue="1">
      <formula>P15="o"</formula>
    </cfRule>
    <cfRule type="expression" priority="195" dxfId="2" stopIfTrue="1">
      <formula>P15="r"</formula>
    </cfRule>
  </conditionalFormatting>
  <conditionalFormatting sqref="O17 O19">
    <cfRule type="expression" priority="196" dxfId="0" stopIfTrue="1">
      <formula>P17="x"</formula>
    </cfRule>
  </conditionalFormatting>
  <conditionalFormatting sqref="O17 O19">
    <cfRule type="expression" priority="197" dxfId="1" stopIfTrue="1">
      <formula>P17="o"</formula>
    </cfRule>
    <cfRule type="expression" priority="198" dxfId="2" stopIfTrue="1">
      <formula>P17="r"</formula>
    </cfRule>
  </conditionalFormatting>
  <conditionalFormatting sqref="O20:O21 O18">
    <cfRule type="expression" priority="199" dxfId="0" stopIfTrue="1">
      <formula>P18="x"</formula>
    </cfRule>
  </conditionalFormatting>
  <conditionalFormatting sqref="O20:O21 O18">
    <cfRule type="expression" priority="200" dxfId="1" stopIfTrue="1">
      <formula>P18="o"</formula>
    </cfRule>
    <cfRule type="expression" priority="201" dxfId="2" stopIfTrue="1">
      <formula>P18="r"</formula>
    </cfRule>
  </conditionalFormatting>
  <conditionalFormatting sqref="O22">
    <cfRule type="expression" priority="202" dxfId="0" stopIfTrue="1">
      <formula>P22="x"</formula>
    </cfRule>
  </conditionalFormatting>
  <conditionalFormatting sqref="O22">
    <cfRule type="expression" priority="203" dxfId="1" stopIfTrue="1">
      <formula>P22="o"</formula>
    </cfRule>
    <cfRule type="expression" priority="204" dxfId="2" stopIfTrue="1">
      <formula>P22="r"</formula>
    </cfRule>
  </conditionalFormatting>
  <conditionalFormatting sqref="O23">
    <cfRule type="expression" priority="205" dxfId="0" stopIfTrue="1">
      <formula>P23="x"</formula>
    </cfRule>
  </conditionalFormatting>
  <conditionalFormatting sqref="O23">
    <cfRule type="expression" priority="206" dxfId="1" stopIfTrue="1">
      <formula>P23="o"</formula>
    </cfRule>
    <cfRule type="expression" priority="207" dxfId="2" stopIfTrue="1">
      <formula>P23="r"</formula>
    </cfRule>
  </conditionalFormatting>
  <conditionalFormatting sqref="O24">
    <cfRule type="expression" priority="208" dxfId="0" stopIfTrue="1">
      <formula>P24="x"</formula>
    </cfRule>
  </conditionalFormatting>
  <conditionalFormatting sqref="O24">
    <cfRule type="expression" priority="209" dxfId="1" stopIfTrue="1">
      <formula>P24="o"</formula>
    </cfRule>
    <cfRule type="expression" priority="210" dxfId="2" stopIfTrue="1">
      <formula>P24="r"</formula>
    </cfRule>
  </conditionalFormatting>
  <conditionalFormatting sqref="O25">
    <cfRule type="expression" priority="211" dxfId="0" stopIfTrue="1">
      <formula>P25="x"</formula>
    </cfRule>
  </conditionalFormatting>
  <conditionalFormatting sqref="O25">
    <cfRule type="expression" priority="212" dxfId="1" stopIfTrue="1">
      <formula>P25="o"</formula>
    </cfRule>
    <cfRule type="expression" priority="213" dxfId="2" stopIfTrue="1">
      <formula>P25="r"</formula>
    </cfRule>
  </conditionalFormatting>
  <conditionalFormatting sqref="Q10">
    <cfRule type="expression" priority="214" dxfId="0" stopIfTrue="1">
      <formula>R10="x"</formula>
    </cfRule>
  </conditionalFormatting>
  <conditionalFormatting sqref="Q10">
    <cfRule type="expression" priority="215" dxfId="1" stopIfTrue="1">
      <formula>R10="o"</formula>
    </cfRule>
    <cfRule type="expression" priority="216" dxfId="2" stopIfTrue="1">
      <formula>R10="r"</formula>
    </cfRule>
  </conditionalFormatting>
  <conditionalFormatting sqref="Q11">
    <cfRule type="expression" priority="217" dxfId="0" stopIfTrue="1">
      <formula>R11="x"</formula>
    </cfRule>
  </conditionalFormatting>
  <conditionalFormatting sqref="Q11">
    <cfRule type="expression" priority="218" dxfId="1" stopIfTrue="1">
      <formula>R11="o"</formula>
    </cfRule>
    <cfRule type="expression" priority="219" dxfId="2" stopIfTrue="1">
      <formula>R11="r"</formula>
    </cfRule>
  </conditionalFormatting>
  <conditionalFormatting sqref="Q12">
    <cfRule type="expression" priority="220" dxfId="0" stopIfTrue="1">
      <formula>R12="x"</formula>
    </cfRule>
  </conditionalFormatting>
  <conditionalFormatting sqref="Q12">
    <cfRule type="expression" priority="221" dxfId="1" stopIfTrue="1">
      <formula>R12="o"</formula>
    </cfRule>
    <cfRule type="expression" priority="222" dxfId="2" stopIfTrue="1">
      <formula>R12="r"</formula>
    </cfRule>
  </conditionalFormatting>
  <conditionalFormatting sqref="Q16">
    <cfRule type="expression" priority="223" dxfId="0" stopIfTrue="1">
      <formula>R15="x"</formula>
    </cfRule>
  </conditionalFormatting>
  <conditionalFormatting sqref="Q16">
    <cfRule type="expression" priority="224" dxfId="1" stopIfTrue="1">
      <formula>R15="o"</formula>
    </cfRule>
    <cfRule type="expression" priority="225" dxfId="2" stopIfTrue="1">
      <formula>R15="r"</formula>
    </cfRule>
  </conditionalFormatting>
  <conditionalFormatting sqref="Q13">
    <cfRule type="expression" priority="226" dxfId="0" stopIfTrue="1">
      <formula>R13="x"</formula>
    </cfRule>
  </conditionalFormatting>
  <conditionalFormatting sqref="Q13">
    <cfRule type="expression" priority="227" dxfId="1" stopIfTrue="1">
      <formula>R13="o"</formula>
    </cfRule>
    <cfRule type="expression" priority="228" dxfId="2" stopIfTrue="1">
      <formula>R13="r"</formula>
    </cfRule>
  </conditionalFormatting>
  <conditionalFormatting sqref="Q14">
    <cfRule type="expression" priority="229" dxfId="0" stopIfTrue="1">
      <formula>R14="x"</formula>
    </cfRule>
  </conditionalFormatting>
  <conditionalFormatting sqref="Q14">
    <cfRule type="expression" priority="230" dxfId="1" stopIfTrue="1">
      <formula>R14="o"</formula>
    </cfRule>
    <cfRule type="expression" priority="231" dxfId="2" stopIfTrue="1">
      <formula>R14="r"</formula>
    </cfRule>
  </conditionalFormatting>
  <conditionalFormatting sqref="Q15">
    <cfRule type="expression" priority="232" dxfId="0" stopIfTrue="1">
      <formula>R15="x"</formula>
    </cfRule>
  </conditionalFormatting>
  <conditionalFormatting sqref="Q15">
    <cfRule type="expression" priority="233" dxfId="1" stopIfTrue="1">
      <formula>R15="o"</formula>
    </cfRule>
    <cfRule type="expression" priority="234" dxfId="2" stopIfTrue="1">
      <formula>R15="r"</formula>
    </cfRule>
  </conditionalFormatting>
  <conditionalFormatting sqref="Q17 Q19">
    <cfRule type="expression" priority="235" dxfId="0" stopIfTrue="1">
      <formula>R17="x"</formula>
    </cfRule>
  </conditionalFormatting>
  <conditionalFormatting sqref="Q17 Q19">
    <cfRule type="expression" priority="236" dxfId="1" stopIfTrue="1">
      <formula>R17="o"</formula>
    </cfRule>
    <cfRule type="expression" priority="237" dxfId="2" stopIfTrue="1">
      <formula>R17="r"</formula>
    </cfRule>
  </conditionalFormatting>
  <conditionalFormatting sqref="Q20:Q21 Q18">
    <cfRule type="expression" priority="238" dxfId="0" stopIfTrue="1">
      <formula>R18="x"</formula>
    </cfRule>
  </conditionalFormatting>
  <conditionalFormatting sqref="Q20:Q21 Q18">
    <cfRule type="expression" priority="239" dxfId="1" stopIfTrue="1">
      <formula>R18="o"</formula>
    </cfRule>
    <cfRule type="expression" priority="240" dxfId="2" stopIfTrue="1">
      <formula>R18="r"</formula>
    </cfRule>
  </conditionalFormatting>
  <conditionalFormatting sqref="Q22">
    <cfRule type="expression" priority="241" dxfId="0" stopIfTrue="1">
      <formula>R22="x"</formula>
    </cfRule>
  </conditionalFormatting>
  <conditionalFormatting sqref="Q22">
    <cfRule type="expression" priority="242" dxfId="1" stopIfTrue="1">
      <formula>R22="o"</formula>
    </cfRule>
    <cfRule type="expression" priority="243" dxfId="2" stopIfTrue="1">
      <formula>R22="r"</formula>
    </cfRule>
  </conditionalFormatting>
  <conditionalFormatting sqref="Q23">
    <cfRule type="expression" priority="244" dxfId="0" stopIfTrue="1">
      <formula>R23="x"</formula>
    </cfRule>
  </conditionalFormatting>
  <conditionalFormatting sqref="Q23">
    <cfRule type="expression" priority="245" dxfId="1" stopIfTrue="1">
      <formula>R23="o"</formula>
    </cfRule>
    <cfRule type="expression" priority="246" dxfId="2" stopIfTrue="1">
      <formula>R23="r"</formula>
    </cfRule>
  </conditionalFormatting>
  <conditionalFormatting sqref="Q24">
    <cfRule type="expression" priority="247" dxfId="0" stopIfTrue="1">
      <formula>R24="x"</formula>
    </cfRule>
  </conditionalFormatting>
  <conditionalFormatting sqref="Q24">
    <cfRule type="expression" priority="248" dxfId="1" stopIfTrue="1">
      <formula>R24="o"</formula>
    </cfRule>
    <cfRule type="expression" priority="249" dxfId="2" stopIfTrue="1">
      <formula>R24="r"</formula>
    </cfRule>
  </conditionalFormatting>
  <conditionalFormatting sqref="Q25">
    <cfRule type="expression" priority="250" dxfId="0" stopIfTrue="1">
      <formula>R25="x"</formula>
    </cfRule>
  </conditionalFormatting>
  <conditionalFormatting sqref="Q25">
    <cfRule type="expression" priority="251" dxfId="1" stopIfTrue="1">
      <formula>R25="o"</formula>
    </cfRule>
    <cfRule type="expression" priority="252" dxfId="2" stopIfTrue="1">
      <formula>R25="r"</formula>
    </cfRule>
  </conditionalFormatting>
  <conditionalFormatting sqref="G44">
    <cfRule type="expression" priority="253" dxfId="0" stopIfTrue="1">
      <formula>H44="x"</formula>
    </cfRule>
  </conditionalFormatting>
  <conditionalFormatting sqref="G44">
    <cfRule type="expression" priority="254" dxfId="1" stopIfTrue="1">
      <formula>H44="o"</formula>
    </cfRule>
    <cfRule type="expression" priority="255" dxfId="2" stopIfTrue="1">
      <formula>H44="r"</formula>
    </cfRule>
  </conditionalFormatting>
  <conditionalFormatting sqref="G45">
    <cfRule type="expression" priority="256" dxfId="0" stopIfTrue="1">
      <formula>H45="x"</formula>
    </cfRule>
  </conditionalFormatting>
  <conditionalFormatting sqref="G45">
    <cfRule type="expression" priority="257" dxfId="1" stopIfTrue="1">
      <formula>H45="o"</formula>
    </cfRule>
    <cfRule type="expression" priority="258" dxfId="2" stopIfTrue="1">
      <formula>H45="r"</formula>
    </cfRule>
  </conditionalFormatting>
  <conditionalFormatting sqref="G46:G47">
    <cfRule type="expression" priority="259" dxfId="0" stopIfTrue="1">
      <formula>H46="x"</formula>
    </cfRule>
  </conditionalFormatting>
  <conditionalFormatting sqref="G46:G47">
    <cfRule type="expression" priority="260" dxfId="1" stopIfTrue="1">
      <formula>H46="o"</formula>
    </cfRule>
    <cfRule type="expression" priority="261" dxfId="2" stopIfTrue="1">
      <formula>H46="r"</formula>
    </cfRule>
  </conditionalFormatting>
  <conditionalFormatting sqref="G48:G50">
    <cfRule type="expression" priority="262" dxfId="0" stopIfTrue="1">
      <formula>H48="x"</formula>
    </cfRule>
  </conditionalFormatting>
  <conditionalFormatting sqref="G48:G50">
    <cfRule type="expression" priority="263" dxfId="1" stopIfTrue="1">
      <formula>H48="o"</formula>
    </cfRule>
    <cfRule type="expression" priority="264" dxfId="2" stopIfTrue="1">
      <formula>H48="r"</formula>
    </cfRule>
  </conditionalFormatting>
  <conditionalFormatting sqref="G51:G52">
    <cfRule type="expression" priority="265" dxfId="0" stopIfTrue="1">
      <formula>H51="x"</formula>
    </cfRule>
  </conditionalFormatting>
  <conditionalFormatting sqref="G51:G52">
    <cfRule type="expression" priority="266" dxfId="1" stopIfTrue="1">
      <formula>H51="o"</formula>
    </cfRule>
    <cfRule type="expression" priority="267" dxfId="2" stopIfTrue="1">
      <formula>H51="r"</formula>
    </cfRule>
  </conditionalFormatting>
  <conditionalFormatting sqref="G53">
    <cfRule type="expression" priority="268" dxfId="0" stopIfTrue="1">
      <formula>H53="x"</formula>
    </cfRule>
  </conditionalFormatting>
  <conditionalFormatting sqref="G53">
    <cfRule type="expression" priority="269" dxfId="1" stopIfTrue="1">
      <formula>H53="o"</formula>
    </cfRule>
    <cfRule type="expression" priority="270" dxfId="2" stopIfTrue="1">
      <formula>H53="r"</formula>
    </cfRule>
  </conditionalFormatting>
  <conditionalFormatting sqref="G54">
    <cfRule type="expression" priority="271" dxfId="0" stopIfTrue="1">
      <formula>H54="x"</formula>
    </cfRule>
  </conditionalFormatting>
  <conditionalFormatting sqref="G54">
    <cfRule type="expression" priority="272" dxfId="1" stopIfTrue="1">
      <formula>H54="o"</formula>
    </cfRule>
    <cfRule type="expression" priority="273" dxfId="2" stopIfTrue="1">
      <formula>H54="r"</formula>
    </cfRule>
  </conditionalFormatting>
  <conditionalFormatting sqref="I44">
    <cfRule type="expression" priority="274" dxfId="0" stopIfTrue="1">
      <formula>J44="x"</formula>
    </cfRule>
  </conditionalFormatting>
  <conditionalFormatting sqref="I44">
    <cfRule type="expression" priority="275" dxfId="1" stopIfTrue="1">
      <formula>J44="o"</formula>
    </cfRule>
    <cfRule type="expression" priority="276" dxfId="2" stopIfTrue="1">
      <formula>J44="r"</formula>
    </cfRule>
  </conditionalFormatting>
  <conditionalFormatting sqref="I45">
    <cfRule type="expression" priority="277" dxfId="0" stopIfTrue="1">
      <formula>J45="x"</formula>
    </cfRule>
  </conditionalFormatting>
  <conditionalFormatting sqref="I45">
    <cfRule type="expression" priority="278" dxfId="1" stopIfTrue="1">
      <formula>J45="o"</formula>
    </cfRule>
    <cfRule type="expression" priority="279" dxfId="2" stopIfTrue="1">
      <formula>J45="r"</formula>
    </cfRule>
  </conditionalFormatting>
  <conditionalFormatting sqref="I46:I47">
    <cfRule type="expression" priority="280" dxfId="0" stopIfTrue="1">
      <formula>J46="x"</formula>
    </cfRule>
  </conditionalFormatting>
  <conditionalFormatting sqref="I46:I47">
    <cfRule type="expression" priority="281" dxfId="1" stopIfTrue="1">
      <formula>J46="o"</formula>
    </cfRule>
    <cfRule type="expression" priority="282" dxfId="2" stopIfTrue="1">
      <formula>J46="r"</formula>
    </cfRule>
  </conditionalFormatting>
  <conditionalFormatting sqref="I48:I50">
    <cfRule type="expression" priority="283" dxfId="0" stopIfTrue="1">
      <formula>J48="x"</formula>
    </cfRule>
  </conditionalFormatting>
  <conditionalFormatting sqref="I48:I50">
    <cfRule type="expression" priority="284" dxfId="1" stopIfTrue="1">
      <formula>J48="o"</formula>
    </cfRule>
    <cfRule type="expression" priority="285" dxfId="2" stopIfTrue="1">
      <formula>J48="r"</formula>
    </cfRule>
  </conditionalFormatting>
  <conditionalFormatting sqref="I51:I52">
    <cfRule type="expression" priority="286" dxfId="0" stopIfTrue="1">
      <formula>J51="x"</formula>
    </cfRule>
  </conditionalFormatting>
  <conditionalFormatting sqref="I51:I52">
    <cfRule type="expression" priority="287" dxfId="1" stopIfTrue="1">
      <formula>J51="o"</formula>
    </cfRule>
    <cfRule type="expression" priority="288" dxfId="2" stopIfTrue="1">
      <formula>J51="r"</formula>
    </cfRule>
  </conditionalFormatting>
  <conditionalFormatting sqref="I53">
    <cfRule type="expression" priority="289" dxfId="0" stopIfTrue="1">
      <formula>J53="x"</formula>
    </cfRule>
  </conditionalFormatting>
  <conditionalFormatting sqref="I53">
    <cfRule type="expression" priority="290" dxfId="1" stopIfTrue="1">
      <formula>J53="o"</formula>
    </cfRule>
    <cfRule type="expression" priority="291" dxfId="2" stopIfTrue="1">
      <formula>J53="r"</formula>
    </cfRule>
  </conditionalFormatting>
  <conditionalFormatting sqref="I54">
    <cfRule type="expression" priority="292" dxfId="0" stopIfTrue="1">
      <formula>J54="x"</formula>
    </cfRule>
  </conditionalFormatting>
  <conditionalFormatting sqref="I54">
    <cfRule type="expression" priority="293" dxfId="1" stopIfTrue="1">
      <formula>J54="o"</formula>
    </cfRule>
    <cfRule type="expression" priority="294" dxfId="2" stopIfTrue="1">
      <formula>J54="r"</formula>
    </cfRule>
  </conditionalFormatting>
  <conditionalFormatting sqref="K44">
    <cfRule type="expression" priority="295" dxfId="0" stopIfTrue="1">
      <formula>L44="x"</formula>
    </cfRule>
  </conditionalFormatting>
  <conditionalFormatting sqref="K44">
    <cfRule type="expression" priority="296" dxfId="1" stopIfTrue="1">
      <formula>L44="o"</formula>
    </cfRule>
    <cfRule type="expression" priority="297" dxfId="2" stopIfTrue="1">
      <formula>L44="r"</formula>
    </cfRule>
  </conditionalFormatting>
  <conditionalFormatting sqref="K45">
    <cfRule type="expression" priority="298" dxfId="0" stopIfTrue="1">
      <formula>L45="x"</formula>
    </cfRule>
  </conditionalFormatting>
  <conditionalFormatting sqref="K45">
    <cfRule type="expression" priority="299" dxfId="1" stopIfTrue="1">
      <formula>L45="o"</formula>
    </cfRule>
    <cfRule type="expression" priority="300" dxfId="2" stopIfTrue="1">
      <formula>L45="r"</formula>
    </cfRule>
  </conditionalFormatting>
  <conditionalFormatting sqref="K46:K47">
    <cfRule type="expression" priority="301" dxfId="0" stopIfTrue="1">
      <formula>L46="x"</formula>
    </cfRule>
  </conditionalFormatting>
  <conditionalFormatting sqref="K46:K47">
    <cfRule type="expression" priority="302" dxfId="1" stopIfTrue="1">
      <formula>L46="o"</formula>
    </cfRule>
    <cfRule type="expression" priority="303" dxfId="2" stopIfTrue="1">
      <formula>L46="r"</formula>
    </cfRule>
  </conditionalFormatting>
  <conditionalFormatting sqref="K48:K50">
    <cfRule type="expression" priority="304" dxfId="0" stopIfTrue="1">
      <formula>L48="x"</formula>
    </cfRule>
  </conditionalFormatting>
  <conditionalFormatting sqref="K48:K50">
    <cfRule type="expression" priority="305" dxfId="1" stopIfTrue="1">
      <formula>L48="o"</formula>
    </cfRule>
    <cfRule type="expression" priority="306" dxfId="2" stopIfTrue="1">
      <formula>L48="r"</formula>
    </cfRule>
  </conditionalFormatting>
  <conditionalFormatting sqref="K51:K52">
    <cfRule type="expression" priority="307" dxfId="0" stopIfTrue="1">
      <formula>L51="x"</formula>
    </cfRule>
  </conditionalFormatting>
  <conditionalFormatting sqref="K51:K52">
    <cfRule type="expression" priority="308" dxfId="1" stopIfTrue="1">
      <formula>L51="o"</formula>
    </cfRule>
    <cfRule type="expression" priority="309" dxfId="2" stopIfTrue="1">
      <formula>L51="r"</formula>
    </cfRule>
  </conditionalFormatting>
  <conditionalFormatting sqref="K53">
    <cfRule type="expression" priority="310" dxfId="0" stopIfTrue="1">
      <formula>L53="x"</formula>
    </cfRule>
  </conditionalFormatting>
  <conditionalFormatting sqref="K53">
    <cfRule type="expression" priority="311" dxfId="1" stopIfTrue="1">
      <formula>L53="o"</formula>
    </cfRule>
    <cfRule type="expression" priority="312" dxfId="2" stopIfTrue="1">
      <formula>L53="r"</formula>
    </cfRule>
  </conditionalFormatting>
  <conditionalFormatting sqref="K54">
    <cfRule type="expression" priority="313" dxfId="0" stopIfTrue="1">
      <formula>L54="x"</formula>
    </cfRule>
  </conditionalFormatting>
  <conditionalFormatting sqref="K54">
    <cfRule type="expression" priority="314" dxfId="1" stopIfTrue="1">
      <formula>L54="o"</formula>
    </cfRule>
    <cfRule type="expression" priority="315" dxfId="2" stopIfTrue="1">
      <formula>L54="r"</formula>
    </cfRule>
  </conditionalFormatting>
  <conditionalFormatting sqref="M44">
    <cfRule type="expression" priority="316" dxfId="0" stopIfTrue="1">
      <formula>N44="x"</formula>
    </cfRule>
  </conditionalFormatting>
  <conditionalFormatting sqref="M44">
    <cfRule type="expression" priority="317" dxfId="1" stopIfTrue="1">
      <formula>N44="o"</formula>
    </cfRule>
    <cfRule type="expression" priority="318" dxfId="2" stopIfTrue="1">
      <formula>N44="r"</formula>
    </cfRule>
  </conditionalFormatting>
  <conditionalFormatting sqref="M45">
    <cfRule type="expression" priority="319" dxfId="0" stopIfTrue="1">
      <formula>N45="x"</formula>
    </cfRule>
  </conditionalFormatting>
  <conditionalFormatting sqref="M45">
    <cfRule type="expression" priority="320" dxfId="1" stopIfTrue="1">
      <formula>N45="o"</formula>
    </cfRule>
    <cfRule type="expression" priority="321" dxfId="2" stopIfTrue="1">
      <formula>N45="r"</formula>
    </cfRule>
  </conditionalFormatting>
  <conditionalFormatting sqref="M46:M47">
    <cfRule type="expression" priority="322" dxfId="0" stopIfTrue="1">
      <formula>N46="x"</formula>
    </cfRule>
  </conditionalFormatting>
  <conditionalFormatting sqref="M46:M47">
    <cfRule type="expression" priority="323" dxfId="1" stopIfTrue="1">
      <formula>N46="o"</formula>
    </cfRule>
    <cfRule type="expression" priority="324" dxfId="2" stopIfTrue="1">
      <formula>N46="r"</formula>
    </cfRule>
  </conditionalFormatting>
  <conditionalFormatting sqref="M48:M50">
    <cfRule type="expression" priority="325" dxfId="0" stopIfTrue="1">
      <formula>N48="x"</formula>
    </cfRule>
  </conditionalFormatting>
  <conditionalFormatting sqref="M48:M50">
    <cfRule type="expression" priority="326" dxfId="1" stopIfTrue="1">
      <formula>N48="o"</formula>
    </cfRule>
    <cfRule type="expression" priority="327" dxfId="2" stopIfTrue="1">
      <formula>N48="r"</formula>
    </cfRule>
  </conditionalFormatting>
  <conditionalFormatting sqref="M51:M52">
    <cfRule type="expression" priority="328" dxfId="0" stopIfTrue="1">
      <formula>N51="x"</formula>
    </cfRule>
  </conditionalFormatting>
  <conditionalFormatting sqref="M51:M52">
    <cfRule type="expression" priority="329" dxfId="1" stopIfTrue="1">
      <formula>N51="o"</formula>
    </cfRule>
    <cfRule type="expression" priority="330" dxfId="2" stopIfTrue="1">
      <formula>N51="r"</formula>
    </cfRule>
  </conditionalFormatting>
  <conditionalFormatting sqref="M53">
    <cfRule type="expression" priority="331" dxfId="0" stopIfTrue="1">
      <formula>N53="x"</formula>
    </cfRule>
  </conditionalFormatting>
  <conditionalFormatting sqref="M53">
    <cfRule type="expression" priority="332" dxfId="1" stopIfTrue="1">
      <formula>N53="o"</formula>
    </cfRule>
    <cfRule type="expression" priority="333" dxfId="2" stopIfTrue="1">
      <formula>N53="r"</formula>
    </cfRule>
  </conditionalFormatting>
  <conditionalFormatting sqref="M54">
    <cfRule type="expression" priority="334" dxfId="0" stopIfTrue="1">
      <formula>N54="x"</formula>
    </cfRule>
  </conditionalFormatting>
  <conditionalFormatting sqref="M54">
    <cfRule type="expression" priority="335" dxfId="1" stopIfTrue="1">
      <formula>N54="o"</formula>
    </cfRule>
    <cfRule type="expression" priority="336" dxfId="2" stopIfTrue="1">
      <formula>N54="r"</formula>
    </cfRule>
  </conditionalFormatting>
  <conditionalFormatting sqref="O44">
    <cfRule type="expression" priority="337" dxfId="0" stopIfTrue="1">
      <formula>P44="x"</formula>
    </cfRule>
  </conditionalFormatting>
  <conditionalFormatting sqref="O44">
    <cfRule type="expression" priority="338" dxfId="1" stopIfTrue="1">
      <formula>P44="o"</formula>
    </cfRule>
    <cfRule type="expression" priority="339" dxfId="2" stopIfTrue="1">
      <formula>P44="r"</formula>
    </cfRule>
  </conditionalFormatting>
  <conditionalFormatting sqref="O45">
    <cfRule type="expression" priority="340" dxfId="0" stopIfTrue="1">
      <formula>P45="x"</formula>
    </cfRule>
  </conditionalFormatting>
  <conditionalFormatting sqref="O45">
    <cfRule type="expression" priority="341" dxfId="1" stopIfTrue="1">
      <formula>P45="o"</formula>
    </cfRule>
    <cfRule type="expression" priority="342" dxfId="2" stopIfTrue="1">
      <formula>P45="r"</formula>
    </cfRule>
  </conditionalFormatting>
  <conditionalFormatting sqref="O46:O47">
    <cfRule type="expression" priority="343" dxfId="0" stopIfTrue="1">
      <formula>P46="x"</formula>
    </cfRule>
  </conditionalFormatting>
  <conditionalFormatting sqref="O46:O47">
    <cfRule type="expression" priority="344" dxfId="1" stopIfTrue="1">
      <formula>P46="o"</formula>
    </cfRule>
    <cfRule type="expression" priority="345" dxfId="2" stopIfTrue="1">
      <formula>P46="r"</formula>
    </cfRule>
  </conditionalFormatting>
  <conditionalFormatting sqref="O48:O50">
    <cfRule type="expression" priority="346" dxfId="0" stopIfTrue="1">
      <formula>P48="x"</formula>
    </cfRule>
  </conditionalFormatting>
  <conditionalFormatting sqref="O48:O50">
    <cfRule type="expression" priority="347" dxfId="1" stopIfTrue="1">
      <formula>P48="o"</formula>
    </cfRule>
    <cfRule type="expression" priority="348" dxfId="2" stopIfTrue="1">
      <formula>P48="r"</formula>
    </cfRule>
  </conditionalFormatting>
  <conditionalFormatting sqref="O51:O52">
    <cfRule type="expression" priority="349" dxfId="0" stopIfTrue="1">
      <formula>P51="x"</formula>
    </cfRule>
  </conditionalFormatting>
  <conditionalFormatting sqref="O51:O52">
    <cfRule type="expression" priority="350" dxfId="1" stopIfTrue="1">
      <formula>P51="o"</formula>
    </cfRule>
    <cfRule type="expression" priority="351" dxfId="2" stopIfTrue="1">
      <formula>P51="r"</formula>
    </cfRule>
  </conditionalFormatting>
  <conditionalFormatting sqref="O53">
    <cfRule type="expression" priority="352" dxfId="0" stopIfTrue="1">
      <formula>P53="x"</formula>
    </cfRule>
  </conditionalFormatting>
  <conditionalFormatting sqref="O53">
    <cfRule type="expression" priority="353" dxfId="1" stopIfTrue="1">
      <formula>P53="o"</formula>
    </cfRule>
    <cfRule type="expression" priority="354" dxfId="2" stopIfTrue="1">
      <formula>P53="r"</formula>
    </cfRule>
  </conditionalFormatting>
  <conditionalFormatting sqref="O54">
    <cfRule type="expression" priority="355" dxfId="0" stopIfTrue="1">
      <formula>P54="x"</formula>
    </cfRule>
  </conditionalFormatting>
  <conditionalFormatting sqref="O54">
    <cfRule type="expression" priority="356" dxfId="1" stopIfTrue="1">
      <formula>P54="o"</formula>
    </cfRule>
    <cfRule type="expression" priority="357" dxfId="2" stopIfTrue="1">
      <formula>P54="r"</formula>
    </cfRule>
  </conditionalFormatting>
  <conditionalFormatting sqref="Q44">
    <cfRule type="expression" priority="358" dxfId="0" stopIfTrue="1">
      <formula>R44="x"</formula>
    </cfRule>
  </conditionalFormatting>
  <conditionalFormatting sqref="Q44">
    <cfRule type="expression" priority="359" dxfId="1" stopIfTrue="1">
      <formula>R44="o"</formula>
    </cfRule>
    <cfRule type="expression" priority="360" dxfId="2" stopIfTrue="1">
      <formula>R44="r"</formula>
    </cfRule>
  </conditionalFormatting>
  <conditionalFormatting sqref="Q45">
    <cfRule type="expression" priority="361" dxfId="0" stopIfTrue="1">
      <formula>R45="x"</formula>
    </cfRule>
  </conditionalFormatting>
  <conditionalFormatting sqref="Q45">
    <cfRule type="expression" priority="362" dxfId="1" stopIfTrue="1">
      <formula>R45="o"</formula>
    </cfRule>
    <cfRule type="expression" priority="363" dxfId="2" stopIfTrue="1">
      <formula>R45="r"</formula>
    </cfRule>
  </conditionalFormatting>
  <conditionalFormatting sqref="Q46:Q47">
    <cfRule type="expression" priority="364" dxfId="0" stopIfTrue="1">
      <formula>R46="x"</formula>
    </cfRule>
  </conditionalFormatting>
  <conditionalFormatting sqref="Q46:Q47">
    <cfRule type="expression" priority="365" dxfId="1" stopIfTrue="1">
      <formula>R46="o"</formula>
    </cfRule>
    <cfRule type="expression" priority="366" dxfId="2" stopIfTrue="1">
      <formula>R46="r"</formula>
    </cfRule>
  </conditionalFormatting>
  <conditionalFormatting sqref="Q48:Q50">
    <cfRule type="expression" priority="367" dxfId="0" stopIfTrue="1">
      <formula>R48="x"</formula>
    </cfRule>
  </conditionalFormatting>
  <conditionalFormatting sqref="Q48:Q50">
    <cfRule type="expression" priority="368" dxfId="1" stopIfTrue="1">
      <formula>R48="o"</formula>
    </cfRule>
    <cfRule type="expression" priority="369" dxfId="2" stopIfTrue="1">
      <formula>R48="r"</formula>
    </cfRule>
  </conditionalFormatting>
  <conditionalFormatting sqref="Q51:Q52">
    <cfRule type="expression" priority="370" dxfId="0" stopIfTrue="1">
      <formula>R51="x"</formula>
    </cfRule>
  </conditionalFormatting>
  <conditionalFormatting sqref="Q51:Q52">
    <cfRule type="expression" priority="371" dxfId="1" stopIfTrue="1">
      <formula>R51="o"</formula>
    </cfRule>
    <cfRule type="expression" priority="372" dxfId="2" stopIfTrue="1">
      <formula>R51="r"</formula>
    </cfRule>
  </conditionalFormatting>
  <conditionalFormatting sqref="Q53">
    <cfRule type="expression" priority="373" dxfId="0" stopIfTrue="1">
      <formula>R53="x"</formula>
    </cfRule>
  </conditionalFormatting>
  <conditionalFormatting sqref="Q53">
    <cfRule type="expression" priority="374" dxfId="1" stopIfTrue="1">
      <formula>R53="o"</formula>
    </cfRule>
    <cfRule type="expression" priority="375" dxfId="2" stopIfTrue="1">
      <formula>R53="r"</formula>
    </cfRule>
  </conditionalFormatting>
  <conditionalFormatting sqref="Q54">
    <cfRule type="expression" priority="376" dxfId="0" stopIfTrue="1">
      <formula>R54="x"</formula>
    </cfRule>
  </conditionalFormatting>
  <conditionalFormatting sqref="Q54">
    <cfRule type="expression" priority="377" dxfId="1" stopIfTrue="1">
      <formula>R54="o"</formula>
    </cfRule>
    <cfRule type="expression" priority="378" dxfId="2" stopIfTrue="1">
      <formula>R54="r"</formula>
    </cfRule>
  </conditionalFormatting>
  <conditionalFormatting sqref="G71">
    <cfRule type="expression" priority="379" dxfId="0" stopIfTrue="1">
      <formula>H71="x"</formula>
    </cfRule>
  </conditionalFormatting>
  <conditionalFormatting sqref="G71">
    <cfRule type="expression" priority="380" dxfId="1" stopIfTrue="1">
      <formula>H71="o"</formula>
    </cfRule>
    <cfRule type="expression" priority="381" dxfId="2" stopIfTrue="1">
      <formula>H71="r"</formula>
    </cfRule>
  </conditionalFormatting>
  <conditionalFormatting sqref="G72">
    <cfRule type="expression" priority="382" dxfId="0" stopIfTrue="1">
      <formula>H72="x"</formula>
    </cfRule>
  </conditionalFormatting>
  <conditionalFormatting sqref="G72">
    <cfRule type="expression" priority="383" dxfId="1" stopIfTrue="1">
      <formula>H72="o"</formula>
    </cfRule>
    <cfRule type="expression" priority="384" dxfId="2" stopIfTrue="1">
      <formula>H72="r"</formula>
    </cfRule>
  </conditionalFormatting>
  <conditionalFormatting sqref="G73">
    <cfRule type="expression" priority="385" dxfId="0" stopIfTrue="1">
      <formula>H73="x"</formula>
    </cfRule>
  </conditionalFormatting>
  <conditionalFormatting sqref="G73">
    <cfRule type="expression" priority="386" dxfId="1" stopIfTrue="1">
      <formula>H73="o"</formula>
    </cfRule>
    <cfRule type="expression" priority="387" dxfId="2" stopIfTrue="1">
      <formula>H73="r"</formula>
    </cfRule>
  </conditionalFormatting>
  <conditionalFormatting sqref="G74">
    <cfRule type="expression" priority="388" dxfId="0" stopIfTrue="1">
      <formula>H74="x"</formula>
    </cfRule>
  </conditionalFormatting>
  <conditionalFormatting sqref="G74">
    <cfRule type="expression" priority="389" dxfId="1" stopIfTrue="1">
      <formula>H74="o"</formula>
    </cfRule>
    <cfRule type="expression" priority="390" dxfId="2" stopIfTrue="1">
      <formula>H74="r"</formula>
    </cfRule>
  </conditionalFormatting>
  <conditionalFormatting sqref="G75">
    <cfRule type="expression" priority="391" dxfId="0" stopIfTrue="1">
      <formula>H75="x"</formula>
    </cfRule>
  </conditionalFormatting>
  <conditionalFormatting sqref="G75">
    <cfRule type="expression" priority="392" dxfId="1" stopIfTrue="1">
      <formula>H75="o"</formula>
    </cfRule>
    <cfRule type="expression" priority="393" dxfId="2" stopIfTrue="1">
      <formula>H75="r"</formula>
    </cfRule>
  </conditionalFormatting>
  <conditionalFormatting sqref="G76">
    <cfRule type="expression" priority="394" dxfId="0" stopIfTrue="1">
      <formula>H76="x"</formula>
    </cfRule>
  </conditionalFormatting>
  <conditionalFormatting sqref="G76">
    <cfRule type="expression" priority="395" dxfId="1" stopIfTrue="1">
      <formula>H76="o"</formula>
    </cfRule>
    <cfRule type="expression" priority="396" dxfId="2" stopIfTrue="1">
      <formula>H76="r"</formula>
    </cfRule>
  </conditionalFormatting>
  <conditionalFormatting sqref="G77">
    <cfRule type="expression" priority="397" dxfId="0" stopIfTrue="1">
      <formula>H77="x"</formula>
    </cfRule>
  </conditionalFormatting>
  <conditionalFormatting sqref="G77">
    <cfRule type="expression" priority="398" dxfId="1" stopIfTrue="1">
      <formula>H77="o"</formula>
    </cfRule>
    <cfRule type="expression" priority="399" dxfId="2" stopIfTrue="1">
      <formula>H77="r"</formula>
    </cfRule>
  </conditionalFormatting>
  <conditionalFormatting sqref="G78">
    <cfRule type="expression" priority="400" dxfId="0" stopIfTrue="1">
      <formula>H78="x"</formula>
    </cfRule>
  </conditionalFormatting>
  <conditionalFormatting sqref="G78">
    <cfRule type="expression" priority="401" dxfId="1" stopIfTrue="1">
      <formula>H78="o"</formula>
    </cfRule>
    <cfRule type="expression" priority="402" dxfId="2" stopIfTrue="1">
      <formula>H78="r"</formula>
    </cfRule>
  </conditionalFormatting>
  <conditionalFormatting sqref="G79">
    <cfRule type="expression" priority="403" dxfId="0" stopIfTrue="1">
      <formula>H79="x"</formula>
    </cfRule>
  </conditionalFormatting>
  <conditionalFormatting sqref="G79">
    <cfRule type="expression" priority="404" dxfId="1" stopIfTrue="1">
      <formula>H79="o"</formula>
    </cfRule>
    <cfRule type="expression" priority="405" dxfId="2" stopIfTrue="1">
      <formula>H79="r"</formula>
    </cfRule>
  </conditionalFormatting>
  <conditionalFormatting sqref="I71">
    <cfRule type="expression" priority="406" dxfId="0" stopIfTrue="1">
      <formula>J71="x"</formula>
    </cfRule>
  </conditionalFormatting>
  <conditionalFormatting sqref="I71">
    <cfRule type="expression" priority="407" dxfId="1" stopIfTrue="1">
      <formula>J71="o"</formula>
    </cfRule>
    <cfRule type="expression" priority="408" dxfId="2" stopIfTrue="1">
      <formula>J71="r"</formula>
    </cfRule>
  </conditionalFormatting>
  <conditionalFormatting sqref="I72">
    <cfRule type="expression" priority="409" dxfId="0" stopIfTrue="1">
      <formula>J72="x"</formula>
    </cfRule>
  </conditionalFormatting>
  <conditionalFormatting sqref="I72">
    <cfRule type="expression" priority="410" dxfId="1" stopIfTrue="1">
      <formula>J72="o"</formula>
    </cfRule>
    <cfRule type="expression" priority="411" dxfId="2" stopIfTrue="1">
      <formula>J72="r"</formula>
    </cfRule>
  </conditionalFormatting>
  <conditionalFormatting sqref="I73">
    <cfRule type="expression" priority="412" dxfId="0" stopIfTrue="1">
      <formula>J73="x"</formula>
    </cfRule>
  </conditionalFormatting>
  <conditionalFormatting sqref="I73">
    <cfRule type="expression" priority="413" dxfId="1" stopIfTrue="1">
      <formula>J73="o"</formula>
    </cfRule>
    <cfRule type="expression" priority="414" dxfId="2" stopIfTrue="1">
      <formula>J73="r"</formula>
    </cfRule>
  </conditionalFormatting>
  <conditionalFormatting sqref="I74">
    <cfRule type="expression" priority="415" dxfId="0" stopIfTrue="1">
      <formula>J74="x"</formula>
    </cfRule>
  </conditionalFormatting>
  <conditionalFormatting sqref="I74">
    <cfRule type="expression" priority="416" dxfId="1" stopIfTrue="1">
      <formula>J74="o"</formula>
    </cfRule>
    <cfRule type="expression" priority="417" dxfId="2" stopIfTrue="1">
      <formula>J74="r"</formula>
    </cfRule>
  </conditionalFormatting>
  <conditionalFormatting sqref="I75">
    <cfRule type="expression" priority="418" dxfId="0" stopIfTrue="1">
      <formula>J75="x"</formula>
    </cfRule>
  </conditionalFormatting>
  <conditionalFormatting sqref="I75">
    <cfRule type="expression" priority="419" dxfId="1" stopIfTrue="1">
      <formula>J75="o"</formula>
    </cfRule>
    <cfRule type="expression" priority="420" dxfId="2" stopIfTrue="1">
      <formula>J75="r"</formula>
    </cfRule>
  </conditionalFormatting>
  <conditionalFormatting sqref="I76">
    <cfRule type="expression" priority="421" dxfId="0" stopIfTrue="1">
      <formula>J76="x"</formula>
    </cfRule>
  </conditionalFormatting>
  <conditionalFormatting sqref="I76">
    <cfRule type="expression" priority="422" dxfId="1" stopIfTrue="1">
      <formula>J76="o"</formula>
    </cfRule>
    <cfRule type="expression" priority="423" dxfId="2" stopIfTrue="1">
      <formula>J76="r"</formula>
    </cfRule>
  </conditionalFormatting>
  <conditionalFormatting sqref="I77">
    <cfRule type="expression" priority="424" dxfId="0" stopIfTrue="1">
      <formula>J77="x"</formula>
    </cfRule>
  </conditionalFormatting>
  <conditionalFormatting sqref="I77">
    <cfRule type="expression" priority="425" dxfId="1" stopIfTrue="1">
      <formula>J77="o"</formula>
    </cfRule>
    <cfRule type="expression" priority="426" dxfId="2" stopIfTrue="1">
      <formula>J77="r"</formula>
    </cfRule>
  </conditionalFormatting>
  <conditionalFormatting sqref="I78">
    <cfRule type="expression" priority="427" dxfId="0" stopIfTrue="1">
      <formula>J78="x"</formula>
    </cfRule>
  </conditionalFormatting>
  <conditionalFormatting sqref="I78">
    <cfRule type="expression" priority="428" dxfId="1" stopIfTrue="1">
      <formula>J78="o"</formula>
    </cfRule>
    <cfRule type="expression" priority="429" dxfId="2" stopIfTrue="1">
      <formula>J78="r"</formula>
    </cfRule>
  </conditionalFormatting>
  <conditionalFormatting sqref="I79">
    <cfRule type="expression" priority="430" dxfId="0" stopIfTrue="1">
      <formula>J79="x"</formula>
    </cfRule>
  </conditionalFormatting>
  <conditionalFormatting sqref="I79">
    <cfRule type="expression" priority="431" dxfId="1" stopIfTrue="1">
      <formula>J79="o"</formula>
    </cfRule>
    <cfRule type="expression" priority="432" dxfId="2" stopIfTrue="1">
      <formula>J79="r"</formula>
    </cfRule>
  </conditionalFormatting>
  <conditionalFormatting sqref="K71">
    <cfRule type="expression" priority="433" dxfId="0" stopIfTrue="1">
      <formula>L71="x"</formula>
    </cfRule>
  </conditionalFormatting>
  <conditionalFormatting sqref="K71">
    <cfRule type="expression" priority="434" dxfId="1" stopIfTrue="1">
      <formula>L71="o"</formula>
    </cfRule>
    <cfRule type="expression" priority="435" dxfId="2" stopIfTrue="1">
      <formula>L71="r"</formula>
    </cfRule>
  </conditionalFormatting>
  <conditionalFormatting sqref="K72">
    <cfRule type="expression" priority="436" dxfId="0" stopIfTrue="1">
      <formula>L72="x"</formula>
    </cfRule>
  </conditionalFormatting>
  <conditionalFormatting sqref="K72">
    <cfRule type="expression" priority="437" dxfId="1" stopIfTrue="1">
      <formula>L72="o"</formula>
    </cfRule>
    <cfRule type="expression" priority="438" dxfId="2" stopIfTrue="1">
      <formula>L72="r"</formula>
    </cfRule>
  </conditionalFormatting>
  <conditionalFormatting sqref="K73">
    <cfRule type="expression" priority="439" dxfId="0" stopIfTrue="1">
      <formula>L73="x"</formula>
    </cfRule>
  </conditionalFormatting>
  <conditionalFormatting sqref="K73">
    <cfRule type="expression" priority="440" dxfId="1" stopIfTrue="1">
      <formula>L73="o"</formula>
    </cfRule>
    <cfRule type="expression" priority="441" dxfId="2" stopIfTrue="1">
      <formula>L73="r"</formula>
    </cfRule>
  </conditionalFormatting>
  <conditionalFormatting sqref="K74">
    <cfRule type="expression" priority="442" dxfId="0" stopIfTrue="1">
      <formula>L74="x"</formula>
    </cfRule>
  </conditionalFormatting>
  <conditionalFormatting sqref="K74">
    <cfRule type="expression" priority="443" dxfId="1" stopIfTrue="1">
      <formula>L74="o"</formula>
    </cfRule>
    <cfRule type="expression" priority="444" dxfId="2" stopIfTrue="1">
      <formula>L74="r"</formula>
    </cfRule>
  </conditionalFormatting>
  <conditionalFormatting sqref="K75">
    <cfRule type="expression" priority="445" dxfId="0" stopIfTrue="1">
      <formula>L75="x"</formula>
    </cfRule>
  </conditionalFormatting>
  <conditionalFormatting sqref="K75">
    <cfRule type="expression" priority="446" dxfId="1" stopIfTrue="1">
      <formula>L75="o"</formula>
    </cfRule>
    <cfRule type="expression" priority="447" dxfId="2" stopIfTrue="1">
      <formula>L75="r"</formula>
    </cfRule>
  </conditionalFormatting>
  <conditionalFormatting sqref="K76">
    <cfRule type="expression" priority="448" dxfId="0" stopIfTrue="1">
      <formula>L76="x"</formula>
    </cfRule>
  </conditionalFormatting>
  <conditionalFormatting sqref="K76">
    <cfRule type="expression" priority="449" dxfId="1" stopIfTrue="1">
      <formula>L76="o"</formula>
    </cfRule>
    <cfRule type="expression" priority="450" dxfId="2" stopIfTrue="1">
      <formula>L76="r"</formula>
    </cfRule>
  </conditionalFormatting>
  <conditionalFormatting sqref="K77">
    <cfRule type="expression" priority="451" dxfId="0" stopIfTrue="1">
      <formula>L77="x"</formula>
    </cfRule>
  </conditionalFormatting>
  <conditionalFormatting sqref="K77">
    <cfRule type="expression" priority="452" dxfId="1" stopIfTrue="1">
      <formula>L77="o"</formula>
    </cfRule>
    <cfRule type="expression" priority="453" dxfId="2" stopIfTrue="1">
      <formula>L77="r"</formula>
    </cfRule>
  </conditionalFormatting>
  <conditionalFormatting sqref="K78">
    <cfRule type="expression" priority="454" dxfId="0" stopIfTrue="1">
      <formula>L78="x"</formula>
    </cfRule>
  </conditionalFormatting>
  <conditionalFormatting sqref="K78">
    <cfRule type="expression" priority="455" dxfId="1" stopIfTrue="1">
      <formula>L78="o"</formula>
    </cfRule>
    <cfRule type="expression" priority="456" dxfId="2" stopIfTrue="1">
      <formula>L78="r"</formula>
    </cfRule>
  </conditionalFormatting>
  <conditionalFormatting sqref="K79">
    <cfRule type="expression" priority="457" dxfId="0" stopIfTrue="1">
      <formula>L79="x"</formula>
    </cfRule>
  </conditionalFormatting>
  <conditionalFormatting sqref="K79">
    <cfRule type="expression" priority="458" dxfId="1" stopIfTrue="1">
      <formula>L79="o"</formula>
    </cfRule>
    <cfRule type="expression" priority="459" dxfId="2" stopIfTrue="1">
      <formula>L79="r"</formula>
    </cfRule>
  </conditionalFormatting>
  <conditionalFormatting sqref="M71">
    <cfRule type="expression" priority="460" dxfId="0" stopIfTrue="1">
      <formula>N71="x"</formula>
    </cfRule>
  </conditionalFormatting>
  <conditionalFormatting sqref="M71">
    <cfRule type="expression" priority="461" dxfId="1" stopIfTrue="1">
      <formula>N71="o"</formula>
    </cfRule>
    <cfRule type="expression" priority="462" dxfId="2" stopIfTrue="1">
      <formula>N71="r"</formula>
    </cfRule>
  </conditionalFormatting>
  <conditionalFormatting sqref="M72">
    <cfRule type="expression" priority="463" dxfId="0" stopIfTrue="1">
      <formula>N72="x"</formula>
    </cfRule>
  </conditionalFormatting>
  <conditionalFormatting sqref="M72">
    <cfRule type="expression" priority="464" dxfId="1" stopIfTrue="1">
      <formula>N72="o"</formula>
    </cfRule>
    <cfRule type="expression" priority="465" dxfId="2" stopIfTrue="1">
      <formula>N72="r"</formula>
    </cfRule>
  </conditionalFormatting>
  <conditionalFormatting sqref="M73">
    <cfRule type="expression" priority="466" dxfId="0" stopIfTrue="1">
      <formula>N73="x"</formula>
    </cfRule>
  </conditionalFormatting>
  <conditionalFormatting sqref="M73">
    <cfRule type="expression" priority="467" dxfId="1" stopIfTrue="1">
      <formula>N73="o"</formula>
    </cfRule>
    <cfRule type="expression" priority="468" dxfId="2" stopIfTrue="1">
      <formula>N73="r"</formula>
    </cfRule>
  </conditionalFormatting>
  <conditionalFormatting sqref="M74">
    <cfRule type="expression" priority="469" dxfId="0" stopIfTrue="1">
      <formula>N74="x"</formula>
    </cfRule>
  </conditionalFormatting>
  <conditionalFormatting sqref="M74">
    <cfRule type="expression" priority="470" dxfId="1" stopIfTrue="1">
      <formula>N74="o"</formula>
    </cfRule>
    <cfRule type="expression" priority="471" dxfId="2" stopIfTrue="1">
      <formula>N74="r"</formula>
    </cfRule>
  </conditionalFormatting>
  <conditionalFormatting sqref="M75">
    <cfRule type="expression" priority="472" dxfId="0" stopIfTrue="1">
      <formula>N75="x"</formula>
    </cfRule>
  </conditionalFormatting>
  <conditionalFormatting sqref="M75">
    <cfRule type="expression" priority="473" dxfId="1" stopIfTrue="1">
      <formula>N75="o"</formula>
    </cfRule>
    <cfRule type="expression" priority="474" dxfId="2" stopIfTrue="1">
      <formula>N75="r"</formula>
    </cfRule>
  </conditionalFormatting>
  <conditionalFormatting sqref="M76">
    <cfRule type="expression" priority="475" dxfId="0" stopIfTrue="1">
      <formula>N76="x"</formula>
    </cfRule>
  </conditionalFormatting>
  <conditionalFormatting sqref="M76">
    <cfRule type="expression" priority="476" dxfId="1" stopIfTrue="1">
      <formula>N76="o"</formula>
    </cfRule>
    <cfRule type="expression" priority="477" dxfId="2" stopIfTrue="1">
      <formula>N76="r"</formula>
    </cfRule>
  </conditionalFormatting>
  <conditionalFormatting sqref="M77">
    <cfRule type="expression" priority="478" dxfId="0" stopIfTrue="1">
      <formula>N77="x"</formula>
    </cfRule>
  </conditionalFormatting>
  <conditionalFormatting sqref="M77">
    <cfRule type="expression" priority="479" dxfId="1" stopIfTrue="1">
      <formula>N77="o"</formula>
    </cfRule>
    <cfRule type="expression" priority="480" dxfId="2" stopIfTrue="1">
      <formula>N77="r"</formula>
    </cfRule>
  </conditionalFormatting>
  <conditionalFormatting sqref="M78">
    <cfRule type="expression" priority="481" dxfId="0" stopIfTrue="1">
      <formula>N78="x"</formula>
    </cfRule>
  </conditionalFormatting>
  <conditionalFormatting sqref="M78">
    <cfRule type="expression" priority="482" dxfId="1" stopIfTrue="1">
      <formula>N78="o"</formula>
    </cfRule>
    <cfRule type="expression" priority="483" dxfId="2" stopIfTrue="1">
      <formula>N78="r"</formula>
    </cfRule>
  </conditionalFormatting>
  <conditionalFormatting sqref="M79">
    <cfRule type="expression" priority="484" dxfId="0" stopIfTrue="1">
      <formula>N79="x"</formula>
    </cfRule>
  </conditionalFormatting>
  <conditionalFormatting sqref="M79">
    <cfRule type="expression" priority="485" dxfId="1" stopIfTrue="1">
      <formula>N79="o"</formula>
    </cfRule>
    <cfRule type="expression" priority="486" dxfId="2" stopIfTrue="1">
      <formula>N79="r"</formula>
    </cfRule>
  </conditionalFormatting>
  <conditionalFormatting sqref="O71">
    <cfRule type="expression" priority="487" dxfId="0" stopIfTrue="1">
      <formula>P71="x"</formula>
    </cfRule>
  </conditionalFormatting>
  <conditionalFormatting sqref="O71">
    <cfRule type="expression" priority="488" dxfId="1" stopIfTrue="1">
      <formula>P71="o"</formula>
    </cfRule>
    <cfRule type="expression" priority="489" dxfId="2" stopIfTrue="1">
      <formula>P71="r"</formula>
    </cfRule>
  </conditionalFormatting>
  <conditionalFormatting sqref="O72">
    <cfRule type="expression" priority="490" dxfId="0" stopIfTrue="1">
      <formula>P72="x"</formula>
    </cfRule>
  </conditionalFormatting>
  <conditionalFormatting sqref="O72">
    <cfRule type="expression" priority="491" dxfId="1" stopIfTrue="1">
      <formula>P72="o"</formula>
    </cfRule>
    <cfRule type="expression" priority="492" dxfId="2" stopIfTrue="1">
      <formula>P72="r"</formula>
    </cfRule>
  </conditionalFormatting>
  <conditionalFormatting sqref="O73">
    <cfRule type="expression" priority="493" dxfId="0" stopIfTrue="1">
      <formula>P73="x"</formula>
    </cfRule>
  </conditionalFormatting>
  <conditionalFormatting sqref="O73">
    <cfRule type="expression" priority="494" dxfId="1" stopIfTrue="1">
      <formula>P73="o"</formula>
    </cfRule>
    <cfRule type="expression" priority="495" dxfId="2" stopIfTrue="1">
      <formula>P73="r"</formula>
    </cfRule>
  </conditionalFormatting>
  <conditionalFormatting sqref="O74">
    <cfRule type="expression" priority="496" dxfId="0" stopIfTrue="1">
      <formula>P74="x"</formula>
    </cfRule>
  </conditionalFormatting>
  <conditionalFormatting sqref="O74">
    <cfRule type="expression" priority="497" dxfId="1" stopIfTrue="1">
      <formula>P74="o"</formula>
    </cfRule>
    <cfRule type="expression" priority="498" dxfId="2" stopIfTrue="1">
      <formula>P74="r"</formula>
    </cfRule>
  </conditionalFormatting>
  <conditionalFormatting sqref="O75">
    <cfRule type="expression" priority="499" dxfId="0" stopIfTrue="1">
      <formula>P75="x"</formula>
    </cfRule>
  </conditionalFormatting>
  <conditionalFormatting sqref="O75">
    <cfRule type="expression" priority="500" dxfId="1" stopIfTrue="1">
      <formula>P75="o"</formula>
    </cfRule>
    <cfRule type="expression" priority="501" dxfId="2" stopIfTrue="1">
      <formula>P75="r"</formula>
    </cfRule>
  </conditionalFormatting>
  <conditionalFormatting sqref="O76">
    <cfRule type="expression" priority="502" dxfId="0" stopIfTrue="1">
      <formula>P76="x"</formula>
    </cfRule>
  </conditionalFormatting>
  <conditionalFormatting sqref="O76">
    <cfRule type="expression" priority="503" dxfId="1" stopIfTrue="1">
      <formula>P76="o"</formula>
    </cfRule>
    <cfRule type="expression" priority="504" dxfId="2" stopIfTrue="1">
      <formula>P76="r"</formula>
    </cfRule>
  </conditionalFormatting>
  <conditionalFormatting sqref="O77">
    <cfRule type="expression" priority="505" dxfId="0" stopIfTrue="1">
      <formula>P77="x"</formula>
    </cfRule>
  </conditionalFormatting>
  <conditionalFormatting sqref="O77">
    <cfRule type="expression" priority="506" dxfId="1" stopIfTrue="1">
      <formula>P77="o"</formula>
    </cfRule>
    <cfRule type="expression" priority="507" dxfId="2" stopIfTrue="1">
      <formula>P77="r"</formula>
    </cfRule>
  </conditionalFormatting>
  <conditionalFormatting sqref="O78">
    <cfRule type="expression" priority="508" dxfId="0" stopIfTrue="1">
      <formula>P78="x"</formula>
    </cfRule>
  </conditionalFormatting>
  <conditionalFormatting sqref="O78">
    <cfRule type="expression" priority="509" dxfId="1" stopIfTrue="1">
      <formula>P78="o"</formula>
    </cfRule>
    <cfRule type="expression" priority="510" dxfId="2" stopIfTrue="1">
      <formula>P78="r"</formula>
    </cfRule>
  </conditionalFormatting>
  <conditionalFormatting sqref="O79">
    <cfRule type="expression" priority="511" dxfId="0" stopIfTrue="1">
      <formula>P79="x"</formula>
    </cfRule>
  </conditionalFormatting>
  <conditionalFormatting sqref="O79">
    <cfRule type="expression" priority="512" dxfId="1" stopIfTrue="1">
      <formula>P79="o"</formula>
    </cfRule>
    <cfRule type="expression" priority="513" dxfId="2" stopIfTrue="1">
      <formula>P79="r"</formula>
    </cfRule>
  </conditionalFormatting>
  <conditionalFormatting sqref="Q71">
    <cfRule type="expression" priority="514" dxfId="0" stopIfTrue="1">
      <formula>R71="x"</formula>
    </cfRule>
  </conditionalFormatting>
  <conditionalFormatting sqref="Q71">
    <cfRule type="expression" priority="515" dxfId="1" stopIfTrue="1">
      <formula>R71="o"</formula>
    </cfRule>
    <cfRule type="expression" priority="516" dxfId="2" stopIfTrue="1">
      <formula>R71="r"</formula>
    </cfRule>
  </conditionalFormatting>
  <conditionalFormatting sqref="Q72">
    <cfRule type="expression" priority="517" dxfId="0" stopIfTrue="1">
      <formula>R72="x"</formula>
    </cfRule>
  </conditionalFormatting>
  <conditionalFormatting sqref="Q72">
    <cfRule type="expression" priority="518" dxfId="1" stopIfTrue="1">
      <formula>R72="o"</formula>
    </cfRule>
    <cfRule type="expression" priority="519" dxfId="2" stopIfTrue="1">
      <formula>R72="r"</formula>
    </cfRule>
  </conditionalFormatting>
  <conditionalFormatting sqref="Q73">
    <cfRule type="expression" priority="520" dxfId="0" stopIfTrue="1">
      <formula>R73="x"</formula>
    </cfRule>
  </conditionalFormatting>
  <conditionalFormatting sqref="Q73">
    <cfRule type="expression" priority="521" dxfId="1" stopIfTrue="1">
      <formula>R73="o"</formula>
    </cfRule>
    <cfRule type="expression" priority="522" dxfId="2" stopIfTrue="1">
      <formula>R73="r"</formula>
    </cfRule>
  </conditionalFormatting>
  <conditionalFormatting sqref="Q74">
    <cfRule type="expression" priority="523" dxfId="0" stopIfTrue="1">
      <formula>R74="x"</formula>
    </cfRule>
  </conditionalFormatting>
  <conditionalFormatting sqref="Q74">
    <cfRule type="expression" priority="524" dxfId="1" stopIfTrue="1">
      <formula>R74="o"</formula>
    </cfRule>
    <cfRule type="expression" priority="525" dxfId="2" stopIfTrue="1">
      <formula>R74="r"</formula>
    </cfRule>
  </conditionalFormatting>
  <conditionalFormatting sqref="Q75">
    <cfRule type="expression" priority="526" dxfId="0" stopIfTrue="1">
      <formula>R75="x"</formula>
    </cfRule>
  </conditionalFormatting>
  <conditionalFormatting sqref="Q75">
    <cfRule type="expression" priority="527" dxfId="1" stopIfTrue="1">
      <formula>R75="o"</formula>
    </cfRule>
    <cfRule type="expression" priority="528" dxfId="2" stopIfTrue="1">
      <formula>R75="r"</formula>
    </cfRule>
  </conditionalFormatting>
  <conditionalFormatting sqref="Q76">
    <cfRule type="expression" priority="529" dxfId="0" stopIfTrue="1">
      <formula>R76="x"</formula>
    </cfRule>
  </conditionalFormatting>
  <conditionalFormatting sqref="Q76">
    <cfRule type="expression" priority="530" dxfId="1" stopIfTrue="1">
      <formula>R76="o"</formula>
    </cfRule>
    <cfRule type="expression" priority="531" dxfId="2" stopIfTrue="1">
      <formula>R76="r"</formula>
    </cfRule>
  </conditionalFormatting>
  <conditionalFormatting sqref="Q77">
    <cfRule type="expression" priority="532" dxfId="0" stopIfTrue="1">
      <formula>R77="x"</formula>
    </cfRule>
  </conditionalFormatting>
  <conditionalFormatting sqref="Q77">
    <cfRule type="expression" priority="533" dxfId="1" stopIfTrue="1">
      <formula>R77="o"</formula>
    </cfRule>
    <cfRule type="expression" priority="534" dxfId="2" stopIfTrue="1">
      <formula>R77="r"</formula>
    </cfRule>
  </conditionalFormatting>
  <conditionalFormatting sqref="Q78">
    <cfRule type="expression" priority="535" dxfId="0" stopIfTrue="1">
      <formula>R78="x"</formula>
    </cfRule>
  </conditionalFormatting>
  <conditionalFormatting sqref="Q78">
    <cfRule type="expression" priority="536" dxfId="1" stopIfTrue="1">
      <formula>R78="o"</formula>
    </cfRule>
    <cfRule type="expression" priority="537" dxfId="2" stopIfTrue="1">
      <formula>R78="r"</formula>
    </cfRule>
  </conditionalFormatting>
  <conditionalFormatting sqref="Q79">
    <cfRule type="expression" priority="538" dxfId="0" stopIfTrue="1">
      <formula>R79="x"</formula>
    </cfRule>
  </conditionalFormatting>
  <conditionalFormatting sqref="Q79">
    <cfRule type="expression" priority="539" dxfId="1" stopIfTrue="1">
      <formula>R79="o"</formula>
    </cfRule>
    <cfRule type="expression" priority="540" dxfId="2" stopIfTrue="1">
      <formula>R79="r"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2023-04-08T15:16:58Z</dcterms:modified>
  <cp:category/>
  <cp:version/>
  <cp:contentType/>
  <cp:contentStatus/>
  <cp:revision>335</cp:revision>
</cp:coreProperties>
</file>