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MV 2023" sheetId="1" r:id="rId1"/>
  </sheets>
  <definedNames/>
  <calcPr fullCalcOnLoad="1"/>
</workbook>
</file>

<file path=xl/sharedStrings.xml><?xml version="1.0" encoding="utf-8"?>
<sst xmlns="http://schemas.openxmlformats.org/spreadsheetml/2006/main" count="660" uniqueCount="155">
  <si>
    <t>Eesti meistrivõistlused &amp; Eesti meistrivõistlused üksiktõstetes</t>
  </si>
  <si>
    <t>Melliste Spordihoone</t>
  </si>
  <si>
    <t>Kaalumine: 9:00-10:00</t>
  </si>
  <si>
    <t>Võistluse algus: 11:00</t>
  </si>
  <si>
    <t>Avamine 10:45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</si>
  <si>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</si>
  <si>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</si>
  <si>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</si>
  <si>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</si>
  <si>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</si>
  <si>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</si>
  <si>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</si>
  <si>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</si>
  <si>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</si>
  <si>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</si>
  <si>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</si>
  <si>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</si>
  <si>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</si>
  <si>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</si>
  <si>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</si>
  <si>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</si>
  <si>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 -55</t>
  </si>
  <si>
    <t>Maria Merilo</t>
  </si>
  <si>
    <t>SK +35</t>
  </si>
  <si>
    <t>o</t>
  </si>
  <si>
    <t>x</t>
  </si>
  <si>
    <t>I</t>
  </si>
  <si>
    <t>N -59</t>
  </si>
  <si>
    <t>Merit Mandel</t>
  </si>
  <si>
    <t>Individuaal</t>
  </si>
  <si>
    <t>Ingela Jalast</t>
  </si>
  <si>
    <t>Vargamäe</t>
  </si>
  <si>
    <t>III</t>
  </si>
  <si>
    <t>Jana Kesvatera</t>
  </si>
  <si>
    <t>II</t>
  </si>
  <si>
    <t>N -64</t>
  </si>
  <si>
    <t>Jekaterina Gritšinina</t>
  </si>
  <si>
    <t>Sparta</t>
  </si>
  <si>
    <t>Andra Moistus</t>
  </si>
  <si>
    <t>Reelika Põdersoo</t>
  </si>
  <si>
    <t>Mäksa</t>
  </si>
  <si>
    <t>Melissa Suvi</t>
  </si>
  <si>
    <t>Crossfit Tartu</t>
  </si>
  <si>
    <t>Žürii:</t>
  </si>
  <si>
    <t>Nadežda Masjukova</t>
  </si>
  <si>
    <t>Kohtunikud:</t>
  </si>
  <si>
    <t>Eduard Kaljapulk</t>
  </si>
  <si>
    <t>Sekretär:</t>
  </si>
  <si>
    <t>Triin Põdersoo</t>
  </si>
  <si>
    <t>Märt Laus</t>
  </si>
  <si>
    <t>Georgi Georgijevski</t>
  </si>
  <si>
    <t>Aeg:</t>
  </si>
  <si>
    <t>Johanna/Anna</t>
  </si>
  <si>
    <t>Nikita Klevtsov</t>
  </si>
  <si>
    <t>Anne Fljaum</t>
  </si>
  <si>
    <t>Kaalumine:</t>
  </si>
  <si>
    <t>Kaalumine: 10:30-11:30</t>
  </si>
  <si>
    <t>Võistluse algus: 12:30</t>
  </si>
  <si>
    <t>M -55</t>
  </si>
  <si>
    <t>III järk (algraskustega)</t>
  </si>
  <si>
    <t>Mark Fljaum</t>
  </si>
  <si>
    <t>Jõud Junior</t>
  </si>
  <si>
    <t>M -61</t>
  </si>
  <si>
    <t>Artur Špalov</t>
  </si>
  <si>
    <t>Olümpionik</t>
  </si>
  <si>
    <t>r</t>
  </si>
  <si>
    <t>Ivan Vorobjov</t>
  </si>
  <si>
    <t>EDU</t>
  </si>
  <si>
    <t>M -67</t>
  </si>
  <si>
    <t>Maarek Meriküll</t>
  </si>
  <si>
    <t>M -73</t>
  </si>
  <si>
    <t>Dmitri Skromkov</t>
  </si>
  <si>
    <t>Mattias Mättik</t>
  </si>
  <si>
    <t>Olustvere</t>
  </si>
  <si>
    <t>M -81</t>
  </si>
  <si>
    <t>Leon Kann</t>
  </si>
  <si>
    <t>Richard Maala</t>
  </si>
  <si>
    <t>Lauri Naarits</t>
  </si>
  <si>
    <t>Vjatšeslav Sas</t>
  </si>
  <si>
    <t>Albatros</t>
  </si>
  <si>
    <t>Maiko Sepp</t>
  </si>
  <si>
    <t>25.08.1997</t>
  </si>
  <si>
    <t>Jaan Korobov</t>
  </si>
  <si>
    <t>Artur Špalov – U15 Eesti rekord kk. -61kg: rebimine 76 kg</t>
  </si>
  <si>
    <t>Ivan Vorobjov – U15 Eesti rekord kk. -61kg: rebimine 77 kg</t>
  </si>
  <si>
    <t>Ivan Vorobjov – U15 Eesti rekord kk. -61kg: kogusumma 162 kg</t>
  </si>
  <si>
    <t>Ivan Vorobjov – U15 Eesti rekord kk. -61kg: tõukamine 88 kg</t>
  </si>
  <si>
    <t>Ivan Vorobjov – U15 Eesti rekord kk. -61kg: kogusumma 165 kg</t>
  </si>
  <si>
    <t>Kaalumine: 12:15-13.15</t>
  </si>
  <si>
    <t>Võistluse algus: 14:15</t>
  </si>
  <si>
    <t>N -71</t>
  </si>
  <si>
    <t>Mona Saar</t>
  </si>
  <si>
    <t>Paula Helena Kuklane</t>
  </si>
  <si>
    <t>Piia Liisa Künnapas</t>
  </si>
  <si>
    <t>N -76</t>
  </si>
  <si>
    <t>Ave Bombul</t>
  </si>
  <si>
    <t>-</t>
  </si>
  <si>
    <t>N -81</t>
  </si>
  <si>
    <t>Emely Raud</t>
  </si>
  <si>
    <t>Edu</t>
  </si>
  <si>
    <t>N -87</t>
  </si>
  <si>
    <t>Maria Lupan</t>
  </si>
  <si>
    <t>N +87</t>
  </si>
  <si>
    <t>Adelle Ader</t>
  </si>
  <si>
    <t>Anna Karolina Polli</t>
  </si>
  <si>
    <t>Johanna Haljasorg</t>
  </si>
  <si>
    <t>Mona Saar – U20 Eesti rekord kk. -76kg: rebimine 73 kg</t>
  </si>
  <si>
    <t>Mona Saar – U20 Eesti rekord kk. -76kg: rebimine 75 kg</t>
  </si>
  <si>
    <t>Adelle Ader – U20 Eesti rekord kk. +87kg: rebimine 80 kg</t>
  </si>
  <si>
    <t>Adelle Ader – U20 Eesti rekord kk. +87kg: rebimine 83 kg</t>
  </si>
  <si>
    <t>Emely Raud – U17 Eesti rekord kk. -81kg: tõukamine 83 kg</t>
  </si>
  <si>
    <t>Mona Saar – U20 Eesti rekord kk. -76kg: kogusumma 164 kg</t>
  </si>
  <si>
    <t>Mona Saar – U20 Eesti rekord kk. -76kg: tõukamine 92 kg</t>
  </si>
  <si>
    <t>Mona Saar – U20 Eesti rekord kk. -76kg: kogusumma 167 kg</t>
  </si>
  <si>
    <t>Adelle Ader – U20 Eesti rekord kk. +87kg: kogusumma 168 kg</t>
  </si>
  <si>
    <t>Kaalumine: 13:45-14:45/13:00</t>
  </si>
  <si>
    <t>Võistluse algus: 15:45</t>
  </si>
  <si>
    <t>M -89</t>
  </si>
  <si>
    <t>Vladislav Maznik</t>
  </si>
  <si>
    <t>Aleksei Kuzmin</t>
  </si>
  <si>
    <t>Tarvi Torn</t>
  </si>
  <si>
    <t>CrossFit Tartu</t>
  </si>
  <si>
    <t>Mihkel Keldoja</t>
  </si>
  <si>
    <t>Taavi Olesk</t>
  </si>
  <si>
    <t>M -96</t>
  </si>
  <si>
    <t>Martin Metsma</t>
  </si>
  <si>
    <t>Allan Keng</t>
  </si>
  <si>
    <t>SK Olustvere</t>
  </si>
  <si>
    <t>Urmas Treier</t>
  </si>
  <si>
    <t>Tartumaa</t>
  </si>
  <si>
    <t>Aimar Kiivits</t>
  </si>
  <si>
    <t>07.09.2005</t>
  </si>
  <si>
    <t>Cristopher Voolaid</t>
  </si>
  <si>
    <t>Kert Ustav</t>
  </si>
  <si>
    <t>SK Jõud</t>
  </si>
  <si>
    <t>Kerto Pärl</t>
  </si>
  <si>
    <t>29.09.1993</t>
  </si>
  <si>
    <t>Kaalumine: 15:30 – 16:30/13:00</t>
  </si>
  <si>
    <t>Võistluse algus: 17:30</t>
  </si>
  <si>
    <t xml:space="preserve">                          </t>
  </si>
  <si>
    <t>M -102</t>
  </si>
  <si>
    <t>Andres Viksi</t>
  </si>
  <si>
    <t>Miko Lilleorg</t>
  </si>
  <si>
    <t>18.05.1998</t>
  </si>
  <si>
    <t>Gabriel Künnapuu</t>
  </si>
  <si>
    <t>M -109</t>
  </si>
  <si>
    <t>Mati Karbus</t>
  </si>
  <si>
    <t>Lauri  Rant</t>
  </si>
  <si>
    <t>Johannes Muru</t>
  </si>
  <si>
    <t>20.12.1995</t>
  </si>
  <si>
    <t>individuaal</t>
  </si>
  <si>
    <t>Tristan Abel</t>
  </si>
  <si>
    <t>SK+35</t>
  </si>
  <si>
    <t>M +109</t>
  </si>
  <si>
    <t>Robert Põldoja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</si>
</sst>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00000"/>
    <numFmt numFmtId="168" formatCode="@"/>
    <numFmt numFmtId="169" formatCode="0.000"/>
    <numFmt numFmtId="170" formatCode="General"/>
    <numFmt numFmtId="171" formatCode="0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106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8" fontId="3" fillId="4" borderId="2" xfId="0" applyNumberFormat="1" applyFon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5" borderId="0" xfId="0" applyFill="1" applyBorder="1" applyAlignment="1">
      <alignment horizontal="center" vertic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8" fontId="3" fillId="6" borderId="2" xfId="0" applyNumberFormat="1" applyFont="1" applyFill="1" applyBorder="1" applyAlignment="1">
      <alignment horizontal="center"/>
    </xf>
    <xf numFmtId="164" fontId="3" fillId="5" borderId="0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5" borderId="2" xfId="20" applyFont="1" applyFill="1" applyBorder="1" applyAlignment="1">
      <alignment horizontal="center"/>
      <protection/>
    </xf>
    <xf numFmtId="166" fontId="0" fillId="0" borderId="2" xfId="20" applyNumberFormat="1" applyFont="1" applyBorder="1" applyAlignment="1">
      <alignment horizontal="center"/>
      <protection/>
    </xf>
    <xf numFmtId="164" fontId="0" fillId="0" borderId="2" xfId="20" applyFont="1" applyBorder="1" applyAlignment="1">
      <alignment horizontal="center"/>
      <protection/>
    </xf>
    <xf numFmtId="164" fontId="8" fillId="5" borderId="2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3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0" fillId="5" borderId="0" xfId="0" applyFill="1" applyBorder="1" applyAlignment="1">
      <alignment horizontal="center"/>
    </xf>
    <xf numFmtId="168" fontId="3" fillId="4" borderId="2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0" fillId="5" borderId="2" xfId="0" applyFill="1" applyBorder="1" applyAlignment="1">
      <alignment horizontal="center"/>
    </xf>
    <xf numFmtId="164" fontId="0" fillId="5" borderId="2" xfId="0" applyFill="1" applyBorder="1" applyAlignment="1">
      <alignment horizontal="center"/>
    </xf>
    <xf numFmtId="164" fontId="0" fillId="7" borderId="2" xfId="0" applyFill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0" fillId="8" borderId="2" xfId="0" applyFill="1" applyBorder="1" applyAlignment="1">
      <alignment horizontal="center"/>
    </xf>
    <xf numFmtId="164" fontId="0" fillId="7" borderId="2" xfId="0" applyFill="1" applyBorder="1" applyAlignment="1">
      <alignment horizontal="center"/>
    </xf>
    <xf numFmtId="171" fontId="0" fillId="0" borderId="2" xfId="20" applyNumberFormat="1" applyFont="1" applyBorder="1" applyAlignment="1" applyProtection="1">
      <alignment horizontal="center"/>
      <protection locked="0"/>
    </xf>
    <xf numFmtId="168" fontId="3" fillId="6" borderId="2" xfId="0" applyNumberFormat="1" applyFont="1" applyFill="1" applyBorder="1" applyAlignment="1">
      <alignment horizontal="center" vertical="center"/>
    </xf>
    <xf numFmtId="165" fontId="0" fillId="0" borderId="2" xfId="20" applyNumberFormat="1" applyFont="1" applyBorder="1" applyAlignment="1" applyProtection="1">
      <alignment horizontal="center"/>
      <protection locked="0"/>
    </xf>
    <xf numFmtId="169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5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5" borderId="2" xfId="20" applyFont="1" applyFill="1" applyBorder="1" applyAlignment="1">
      <alignment horizontal="center"/>
      <protection/>
    </xf>
    <xf numFmtId="164" fontId="3" fillId="5" borderId="2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83"/>
  <sheetViews>
    <sheetView tabSelected="1" workbookViewId="0" topLeftCell="A89">
      <selection activeCell="A105" sqref="A105"/>
    </sheetView>
  </sheetViews>
  <sheetFormatPr defaultColWidth="9.140625" defaultRowHeight="12.75"/>
  <cols>
    <col min="1" max="1" width="4.421875" style="1" customWidth="1"/>
    <col min="2" max="2" width="19.7109375" style="1" customWidth="1"/>
    <col min="3" max="3" width="11.8515625" style="1" customWidth="1"/>
    <col min="4" max="4" width="12.7109375" style="1" customWidth="1"/>
    <col min="5" max="5" width="7.57421875" style="2" customWidth="1"/>
    <col min="6" max="6" width="7.00390625" style="1" customWidth="1"/>
    <col min="7" max="7" width="4.7109375" style="1" customWidth="1"/>
    <col min="8" max="8" width="2.7109375" style="1" customWidth="1"/>
    <col min="9" max="9" width="4.7109375" style="1" customWidth="1"/>
    <col min="10" max="10" width="2.7109375" style="1" customWidth="1"/>
    <col min="11" max="11" width="4.7109375" style="1" customWidth="1"/>
    <col min="12" max="12" width="2.7109375" style="1" customWidth="1"/>
    <col min="13" max="13" width="4.7109375" style="1" customWidth="1"/>
    <col min="14" max="14" width="2.7109375" style="1" customWidth="1"/>
    <col min="15" max="15" width="4.7109375" style="1" customWidth="1"/>
    <col min="16" max="16" width="2.7109375" style="1" customWidth="1"/>
    <col min="17" max="17" width="4.7109375" style="1" customWidth="1"/>
    <col min="18" max="18" width="2.7109375" style="1" customWidth="1"/>
    <col min="19" max="19" width="7.421875" style="1" customWidth="1"/>
    <col min="20" max="20" width="4.00390625" style="1" customWidth="1"/>
    <col min="21" max="21" width="7.7109375" style="1" customWidth="1"/>
    <col min="22" max="22" width="3.7109375" style="1" customWidth="1"/>
    <col min="23" max="23" width="7.00390625" style="1" customWidth="1"/>
    <col min="24" max="24" width="7.00390625" style="3" customWidth="1"/>
    <col min="25" max="25" width="7.421875" style="1" customWidth="1"/>
    <col min="26" max="16384" width="8.7109375" style="1" customWidth="1"/>
  </cols>
  <sheetData>
    <row r="1" spans="1:25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6.5">
      <c r="A2" s="5">
        <v>44989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14" ht="14.25">
      <c r="A4" s="7"/>
      <c r="B4" s="8" t="s">
        <v>2</v>
      </c>
      <c r="C4" s="9"/>
      <c r="D4" s="10" t="s">
        <v>3</v>
      </c>
      <c r="E4" s="11"/>
      <c r="F4" s="10" t="s">
        <v>4</v>
      </c>
      <c r="M4" s="3"/>
      <c r="N4" s="3"/>
    </row>
    <row r="5" spans="1:25" ht="14.25">
      <c r="A5" s="12" t="s">
        <v>5</v>
      </c>
      <c r="B5" s="12"/>
      <c r="C5" s="12"/>
      <c r="D5" s="12"/>
      <c r="E5" s="12"/>
      <c r="F5" s="12"/>
      <c r="G5" s="12" t="s">
        <v>6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 t="s">
        <v>7</v>
      </c>
      <c r="T5" s="12"/>
      <c r="U5" s="12"/>
      <c r="V5" s="12"/>
      <c r="W5" s="12"/>
      <c r="X5" s="12"/>
      <c r="Y5" s="12"/>
    </row>
    <row r="6" spans="1:25" ht="12.75" customHeight="1">
      <c r="A6" s="13" t="s">
        <v>8</v>
      </c>
      <c r="B6" s="13" t="s">
        <v>9</v>
      </c>
      <c r="C6" s="13" t="s">
        <v>10</v>
      </c>
      <c r="D6" s="13" t="s">
        <v>11</v>
      </c>
      <c r="E6" s="14" t="s">
        <v>12</v>
      </c>
      <c r="F6" s="15" t="s">
        <v>13</v>
      </c>
      <c r="G6" s="16" t="s">
        <v>14</v>
      </c>
      <c r="H6" s="16"/>
      <c r="I6" s="16"/>
      <c r="J6" s="16"/>
      <c r="K6" s="16"/>
      <c r="L6" s="16"/>
      <c r="M6" s="16" t="s">
        <v>15</v>
      </c>
      <c r="N6" s="16"/>
      <c r="O6" s="16"/>
      <c r="P6" s="16"/>
      <c r="Q6" s="16"/>
      <c r="R6" s="16"/>
      <c r="S6" s="16" t="s">
        <v>16</v>
      </c>
      <c r="T6" s="16"/>
      <c r="U6" s="16" t="s">
        <v>17</v>
      </c>
      <c r="V6" s="16"/>
      <c r="W6" s="16" t="s">
        <v>18</v>
      </c>
      <c r="X6" s="17" t="s">
        <v>19</v>
      </c>
      <c r="Y6" s="18" t="s">
        <v>20</v>
      </c>
    </row>
    <row r="7" spans="1:25" ht="14.25">
      <c r="A7" s="13"/>
      <c r="B7" s="13"/>
      <c r="C7" s="13"/>
      <c r="D7" s="13"/>
      <c r="E7" s="14"/>
      <c r="F7" s="15"/>
      <c r="G7" s="16">
        <v>1</v>
      </c>
      <c r="H7" s="16"/>
      <c r="I7" s="16">
        <v>2</v>
      </c>
      <c r="J7" s="16"/>
      <c r="K7" s="16">
        <v>3</v>
      </c>
      <c r="L7" s="16"/>
      <c r="M7" s="16">
        <v>1</v>
      </c>
      <c r="N7" s="16"/>
      <c r="O7" s="16">
        <v>2</v>
      </c>
      <c r="P7" s="16"/>
      <c r="Q7" s="16">
        <v>3</v>
      </c>
      <c r="R7" s="16"/>
      <c r="S7" s="16"/>
      <c r="T7" s="16"/>
      <c r="U7" s="16"/>
      <c r="V7" s="16"/>
      <c r="W7" s="16"/>
      <c r="X7" s="17"/>
      <c r="Y7" s="18"/>
    </row>
    <row r="8" spans="1:25" ht="14.25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6" ht="15">
      <c r="A9" s="20">
        <v>3</v>
      </c>
      <c r="B9" s="21" t="s">
        <v>22</v>
      </c>
      <c r="C9" s="22">
        <v>37509</v>
      </c>
      <c r="D9" s="23" t="s">
        <v>23</v>
      </c>
      <c r="E9" s="24">
        <v>54.15</v>
      </c>
      <c r="F9" s="25">
        <f>POWER(10,(0.783497476*(LOG10(E9/153.655)*LOG10(E9/153.655))))</f>
        <v>1.4479180796694298</v>
      </c>
      <c r="G9" s="20">
        <v>41</v>
      </c>
      <c r="H9" s="26" t="s">
        <v>24</v>
      </c>
      <c r="I9" s="27">
        <v>43</v>
      </c>
      <c r="J9" s="26" t="s">
        <v>25</v>
      </c>
      <c r="K9" s="20">
        <v>44</v>
      </c>
      <c r="L9" s="26" t="s">
        <v>24</v>
      </c>
      <c r="M9" s="20">
        <v>50</v>
      </c>
      <c r="N9" s="26" t="s">
        <v>24</v>
      </c>
      <c r="O9" s="20">
        <v>52</v>
      </c>
      <c r="P9" s="26" t="s">
        <v>24</v>
      </c>
      <c r="Q9" s="20">
        <v>54</v>
      </c>
      <c r="R9" s="26" t="s">
        <v>25</v>
      </c>
      <c r="S9" s="28">
        <f>MAX(IF(H9="x",0,G9),IF(J9="x",0,I9),IF(L9="x",0,K9))</f>
        <v>44</v>
      </c>
      <c r="T9" s="28">
        <v>1</v>
      </c>
      <c r="U9" s="28">
        <f>MAX(IF(N9="x",0,M9),IF(P9="x",0,O9),IF(R9="x",0,Q9))</f>
        <v>52</v>
      </c>
      <c r="V9" s="28">
        <v>1</v>
      </c>
      <c r="W9" s="29">
        <f>S9+U9</f>
        <v>96</v>
      </c>
      <c r="X9" s="30" t="s">
        <v>26</v>
      </c>
      <c r="Y9" s="31">
        <f>W9*F9</f>
        <v>139.00013564826526</v>
      </c>
      <c r="Z9" s="32">
        <v>91</v>
      </c>
    </row>
    <row r="10" spans="1:25" ht="14.25">
      <c r="A10" s="19" t="s">
        <v>27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6" ht="15">
      <c r="A11" s="20">
        <v>32</v>
      </c>
      <c r="B11" s="21" t="s">
        <v>28</v>
      </c>
      <c r="C11" s="22">
        <v>31627</v>
      </c>
      <c r="D11" s="28" t="s">
        <v>29</v>
      </c>
      <c r="E11" s="24">
        <v>58.9</v>
      </c>
      <c r="F11" s="25">
        <f aca="true" t="shared" si="0" ref="F11:F13">POWER(10,(0.783497476*(LOG10(E11/153.655)*LOG10(E11/153.655))))</f>
        <v>1.3673204306006843</v>
      </c>
      <c r="G11" s="20">
        <v>56</v>
      </c>
      <c r="H11" s="26" t="s">
        <v>24</v>
      </c>
      <c r="I11" s="27">
        <v>60</v>
      </c>
      <c r="J11" s="26" t="s">
        <v>24</v>
      </c>
      <c r="K11" s="20">
        <v>63</v>
      </c>
      <c r="L11" s="26" t="s">
        <v>24</v>
      </c>
      <c r="M11" s="20">
        <v>70</v>
      </c>
      <c r="N11" s="26" t="s">
        <v>24</v>
      </c>
      <c r="O11" s="20">
        <v>75</v>
      </c>
      <c r="P11" s="26" t="s">
        <v>24</v>
      </c>
      <c r="Q11" s="20">
        <v>79</v>
      </c>
      <c r="R11" s="26" t="s">
        <v>25</v>
      </c>
      <c r="S11" s="28">
        <f aca="true" t="shared" si="1" ref="S11:S13">MAX(IF(H11="x",0,G11),IF(J11="x",0,I11),IF(L11="x",0,K11))</f>
        <v>63</v>
      </c>
      <c r="T11" s="28">
        <v>1</v>
      </c>
      <c r="U11" s="28">
        <f aca="true" t="shared" si="2" ref="U11:U13">MAX(IF(N11="x",0,M11),IF(P11="x",0,O11),IF(R11="x",0,Q11))</f>
        <v>75</v>
      </c>
      <c r="V11" s="28">
        <v>1</v>
      </c>
      <c r="W11" s="29">
        <f aca="true" t="shared" si="3" ref="W11:W13">S11+U11</f>
        <v>138</v>
      </c>
      <c r="X11" s="30" t="s">
        <v>26</v>
      </c>
      <c r="Y11" s="31">
        <f aca="true" t="shared" si="4" ref="Y11:Y13">W11*F11</f>
        <v>188.69021942289444</v>
      </c>
      <c r="Z11" s="32">
        <v>98</v>
      </c>
    </row>
    <row r="12" spans="1:26" ht="15">
      <c r="A12" s="20">
        <v>39</v>
      </c>
      <c r="B12" s="21" t="s">
        <v>30</v>
      </c>
      <c r="C12" s="22">
        <v>33293</v>
      </c>
      <c r="D12" s="28" t="s">
        <v>31</v>
      </c>
      <c r="E12" s="24">
        <v>58.95</v>
      </c>
      <c r="F12" s="25">
        <f t="shared" si="0"/>
        <v>1.366563877475371</v>
      </c>
      <c r="G12" s="20">
        <v>55</v>
      </c>
      <c r="H12" s="26" t="s">
        <v>24</v>
      </c>
      <c r="I12" s="27">
        <v>58</v>
      </c>
      <c r="J12" s="26" t="s">
        <v>24</v>
      </c>
      <c r="K12" s="20">
        <v>61</v>
      </c>
      <c r="L12" s="26" t="s">
        <v>25</v>
      </c>
      <c r="M12" s="20">
        <v>62</v>
      </c>
      <c r="N12" s="26" t="s">
        <v>24</v>
      </c>
      <c r="O12" s="20">
        <v>65</v>
      </c>
      <c r="P12" s="26" t="s">
        <v>24</v>
      </c>
      <c r="Q12" s="20">
        <v>67</v>
      </c>
      <c r="R12" s="26" t="s">
        <v>24</v>
      </c>
      <c r="S12" s="28">
        <f t="shared" si="1"/>
        <v>58</v>
      </c>
      <c r="T12" s="28">
        <v>3</v>
      </c>
      <c r="U12" s="28">
        <f t="shared" si="2"/>
        <v>67</v>
      </c>
      <c r="V12" s="28">
        <v>3</v>
      </c>
      <c r="W12" s="29">
        <f t="shared" si="3"/>
        <v>125</v>
      </c>
      <c r="X12" s="30" t="s">
        <v>32</v>
      </c>
      <c r="Y12" s="31">
        <f t="shared" si="4"/>
        <v>170.8204846844214</v>
      </c>
      <c r="Z12" s="32"/>
    </row>
    <row r="13" spans="1:26" ht="15">
      <c r="A13" s="20">
        <v>24</v>
      </c>
      <c r="B13" s="21" t="s">
        <v>33</v>
      </c>
      <c r="C13" s="22">
        <v>33760</v>
      </c>
      <c r="D13" s="28" t="s">
        <v>23</v>
      </c>
      <c r="E13" s="24">
        <v>58.4</v>
      </c>
      <c r="F13" s="25">
        <f t="shared" si="0"/>
        <v>1.3749821508087452</v>
      </c>
      <c r="G13" s="20">
        <v>56</v>
      </c>
      <c r="H13" s="26" t="s">
        <v>24</v>
      </c>
      <c r="I13" s="27">
        <v>60</v>
      </c>
      <c r="J13" s="26" t="s">
        <v>24</v>
      </c>
      <c r="K13" s="20">
        <v>63</v>
      </c>
      <c r="L13" s="26" t="s">
        <v>25</v>
      </c>
      <c r="M13" s="20">
        <v>70</v>
      </c>
      <c r="N13" s="26" t="s">
        <v>24</v>
      </c>
      <c r="O13" s="20">
        <v>75</v>
      </c>
      <c r="P13" s="26" t="s">
        <v>25</v>
      </c>
      <c r="Q13" s="20">
        <v>79</v>
      </c>
      <c r="R13" s="26" t="s">
        <v>25</v>
      </c>
      <c r="S13" s="28">
        <f t="shared" si="1"/>
        <v>60</v>
      </c>
      <c r="T13" s="28">
        <v>2</v>
      </c>
      <c r="U13" s="28">
        <f t="shared" si="2"/>
        <v>70</v>
      </c>
      <c r="V13" s="28">
        <v>2</v>
      </c>
      <c r="W13" s="29">
        <f t="shared" si="3"/>
        <v>130</v>
      </c>
      <c r="X13" s="30" t="s">
        <v>34</v>
      </c>
      <c r="Y13" s="31">
        <f t="shared" si="4"/>
        <v>178.74767960513688</v>
      </c>
      <c r="Z13" s="32"/>
    </row>
    <row r="14" spans="1:26" ht="14.25">
      <c r="A14" s="19" t="s">
        <v>35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32"/>
    </row>
    <row r="15" spans="1:26" ht="15" hidden="1">
      <c r="A15" s="20">
        <v>24</v>
      </c>
      <c r="B15" s="21" t="s">
        <v>33</v>
      </c>
      <c r="C15" s="22">
        <v>33760</v>
      </c>
      <c r="D15" s="28" t="s">
        <v>23</v>
      </c>
      <c r="E15" s="24">
        <v>58.4</v>
      </c>
      <c r="F15" s="25">
        <f aca="true" t="shared" si="5" ref="F15:F19">POWER(10,(0.783497476*(LOG10(E15/153.655)*LOG10(E15/153.655))))</f>
        <v>1.3749821508087452</v>
      </c>
      <c r="G15" s="20">
        <v>55</v>
      </c>
      <c r="H15" s="26"/>
      <c r="I15" s="27"/>
      <c r="J15" s="26"/>
      <c r="K15" s="20"/>
      <c r="L15" s="26"/>
      <c r="M15" s="20">
        <v>65</v>
      </c>
      <c r="N15" s="26"/>
      <c r="O15" s="20"/>
      <c r="P15" s="26"/>
      <c r="Q15" s="20"/>
      <c r="R15" s="26"/>
      <c r="S15" s="28">
        <f aca="true" t="shared" si="6" ref="S15:S19">MAX(IF(H15="x",0,G15),IF(J15="x",0,I15),IF(L15="x",0,K15))</f>
        <v>55</v>
      </c>
      <c r="T15" s="28"/>
      <c r="U15" s="28">
        <f aca="true" t="shared" si="7" ref="U15:U19">MAX(IF(N15="x",0,M15),IF(P15="x",0,O15),IF(R15="x",0,Q15))</f>
        <v>65</v>
      </c>
      <c r="V15" s="28"/>
      <c r="W15" s="29">
        <f aca="true" t="shared" si="8" ref="W15:W19">S15+U15</f>
        <v>120</v>
      </c>
      <c r="X15" s="30"/>
      <c r="Y15" s="31">
        <f aca="true" t="shared" si="9" ref="Y15:Y19">W15*F15</f>
        <v>164.99785809704943</v>
      </c>
      <c r="Z15" s="32">
        <v>105</v>
      </c>
    </row>
    <row r="16" spans="1:26" ht="15">
      <c r="A16" s="20">
        <v>37</v>
      </c>
      <c r="B16" s="21" t="s">
        <v>36</v>
      </c>
      <c r="C16" s="22">
        <v>34708</v>
      </c>
      <c r="D16" s="28" t="s">
        <v>37</v>
      </c>
      <c r="E16" s="24">
        <v>62.4</v>
      </c>
      <c r="F16" s="25">
        <f t="shared" si="5"/>
        <v>1.3182683996521336</v>
      </c>
      <c r="G16" s="20">
        <v>60</v>
      </c>
      <c r="H16" s="26" t="s">
        <v>24</v>
      </c>
      <c r="I16" s="27">
        <v>65</v>
      </c>
      <c r="J16" s="26" t="s">
        <v>25</v>
      </c>
      <c r="K16" s="20">
        <v>65</v>
      </c>
      <c r="L16" s="26" t="s">
        <v>24</v>
      </c>
      <c r="M16" s="20">
        <v>78</v>
      </c>
      <c r="N16" s="26" t="s">
        <v>24</v>
      </c>
      <c r="O16" s="20">
        <v>85</v>
      </c>
      <c r="P16" s="26" t="s">
        <v>24</v>
      </c>
      <c r="Q16" s="20">
        <v>90</v>
      </c>
      <c r="R16" s="26" t="s">
        <v>25</v>
      </c>
      <c r="S16" s="28">
        <f t="shared" si="6"/>
        <v>65</v>
      </c>
      <c r="T16" s="28">
        <v>1</v>
      </c>
      <c r="U16" s="28">
        <f t="shared" si="7"/>
        <v>85</v>
      </c>
      <c r="V16" s="28">
        <v>1</v>
      </c>
      <c r="W16" s="29">
        <f t="shared" si="8"/>
        <v>150</v>
      </c>
      <c r="X16" s="30" t="s">
        <v>26</v>
      </c>
      <c r="Y16" s="31">
        <f t="shared" si="9"/>
        <v>197.74025994782005</v>
      </c>
      <c r="Z16" s="32"/>
    </row>
    <row r="17" spans="1:26" ht="15" hidden="1">
      <c r="A17" s="20">
        <v>26</v>
      </c>
      <c r="B17" s="21" t="s">
        <v>38</v>
      </c>
      <c r="C17" s="22">
        <v>35069</v>
      </c>
      <c r="D17" s="28" t="s">
        <v>37</v>
      </c>
      <c r="E17" s="24">
        <v>67.85</v>
      </c>
      <c r="F17" s="25">
        <f t="shared" si="5"/>
        <v>1.255273944438046</v>
      </c>
      <c r="G17" s="20">
        <v>60</v>
      </c>
      <c r="H17" s="26"/>
      <c r="I17" s="27"/>
      <c r="J17" s="26"/>
      <c r="K17" s="20"/>
      <c r="L17" s="26"/>
      <c r="M17" s="20">
        <v>80</v>
      </c>
      <c r="N17" s="26"/>
      <c r="O17" s="20"/>
      <c r="P17" s="26"/>
      <c r="Q17" s="20"/>
      <c r="R17" s="26"/>
      <c r="S17" s="28">
        <f t="shared" si="6"/>
        <v>60</v>
      </c>
      <c r="T17" s="28"/>
      <c r="U17" s="28">
        <f t="shared" si="7"/>
        <v>80</v>
      </c>
      <c r="V17" s="28"/>
      <c r="W17" s="29">
        <f t="shared" si="8"/>
        <v>140</v>
      </c>
      <c r="X17" s="30"/>
      <c r="Y17" s="31">
        <f t="shared" si="9"/>
        <v>175.73835222132644</v>
      </c>
      <c r="Z17" s="32">
        <v>105</v>
      </c>
    </row>
    <row r="18" spans="1:26" ht="15">
      <c r="A18" s="20">
        <v>47</v>
      </c>
      <c r="B18" s="21" t="s">
        <v>39</v>
      </c>
      <c r="C18" s="22">
        <v>33938</v>
      </c>
      <c r="D18" s="28" t="s">
        <v>40</v>
      </c>
      <c r="E18" s="24">
        <v>63.15</v>
      </c>
      <c r="F18" s="25">
        <f t="shared" si="5"/>
        <v>1.3087083132288013</v>
      </c>
      <c r="G18" s="20">
        <v>43</v>
      </c>
      <c r="H18" s="26" t="s">
        <v>24</v>
      </c>
      <c r="I18" s="27">
        <v>46</v>
      </c>
      <c r="J18" s="26" t="s">
        <v>24</v>
      </c>
      <c r="K18" s="20">
        <v>48</v>
      </c>
      <c r="L18" s="26" t="s">
        <v>24</v>
      </c>
      <c r="M18" s="20">
        <v>62</v>
      </c>
      <c r="N18" s="26" t="s">
        <v>24</v>
      </c>
      <c r="O18" s="20">
        <v>65</v>
      </c>
      <c r="P18" s="26" t="s">
        <v>24</v>
      </c>
      <c r="Q18" s="20">
        <v>67</v>
      </c>
      <c r="R18" s="26" t="s">
        <v>25</v>
      </c>
      <c r="S18" s="28">
        <f t="shared" si="6"/>
        <v>48</v>
      </c>
      <c r="T18" s="28">
        <v>3</v>
      </c>
      <c r="U18" s="28">
        <f t="shared" si="7"/>
        <v>65</v>
      </c>
      <c r="V18" s="28">
        <v>3</v>
      </c>
      <c r="W18" s="29">
        <f t="shared" si="8"/>
        <v>113</v>
      </c>
      <c r="X18" s="30" t="s">
        <v>32</v>
      </c>
      <c r="Y18" s="31">
        <f t="shared" si="9"/>
        <v>147.88403939485454</v>
      </c>
      <c r="Z18" s="32">
        <v>105</v>
      </c>
    </row>
    <row r="19" spans="1:26" ht="15">
      <c r="A19" s="20">
        <v>45</v>
      </c>
      <c r="B19" s="21" t="s">
        <v>41</v>
      </c>
      <c r="C19" s="22">
        <v>36281</v>
      </c>
      <c r="D19" s="28" t="s">
        <v>42</v>
      </c>
      <c r="E19" s="24">
        <v>63.25</v>
      </c>
      <c r="F19" s="25">
        <f t="shared" si="5"/>
        <v>1.3074569555196445</v>
      </c>
      <c r="G19" s="20">
        <v>55</v>
      </c>
      <c r="H19" s="26" t="s">
        <v>24</v>
      </c>
      <c r="I19" s="27">
        <v>58</v>
      </c>
      <c r="J19" s="26" t="s">
        <v>24</v>
      </c>
      <c r="K19" s="20">
        <v>60</v>
      </c>
      <c r="L19" s="26" t="s">
        <v>25</v>
      </c>
      <c r="M19" s="20">
        <v>68</v>
      </c>
      <c r="N19" s="26" t="s">
        <v>24</v>
      </c>
      <c r="O19" s="20">
        <v>72</v>
      </c>
      <c r="P19" s="26" t="s">
        <v>24</v>
      </c>
      <c r="Q19" s="20">
        <v>75</v>
      </c>
      <c r="R19" s="26" t="s">
        <v>25</v>
      </c>
      <c r="S19" s="28">
        <f t="shared" si="6"/>
        <v>58</v>
      </c>
      <c r="T19" s="28">
        <v>2</v>
      </c>
      <c r="U19" s="28">
        <f t="shared" si="7"/>
        <v>72</v>
      </c>
      <c r="V19" s="28">
        <v>2</v>
      </c>
      <c r="W19" s="29">
        <f t="shared" si="8"/>
        <v>130</v>
      </c>
      <c r="X19" s="30" t="s">
        <v>34</v>
      </c>
      <c r="Y19" s="31">
        <f t="shared" si="9"/>
        <v>169.96940421755377</v>
      </c>
      <c r="Z19" s="32"/>
    </row>
    <row r="20" spans="1:14" ht="14.25">
      <c r="A20" s="7"/>
      <c r="B20" s="8"/>
      <c r="C20" s="9"/>
      <c r="D20" s="10"/>
      <c r="E20" s="11"/>
      <c r="M20" s="3"/>
      <c r="N20" s="3"/>
    </row>
    <row r="21" spans="1:16" ht="14.25">
      <c r="A21" s="7"/>
      <c r="B21" s="33" t="s">
        <v>43</v>
      </c>
      <c r="C21" s="34" t="s">
        <v>44</v>
      </c>
      <c r="D21" s="35"/>
      <c r="E21" s="1"/>
      <c r="F21" s="36" t="s">
        <v>45</v>
      </c>
      <c r="G21" s="37" t="s">
        <v>46</v>
      </c>
      <c r="H21" s="34"/>
      <c r="I21" s="34"/>
      <c r="J21" s="34"/>
      <c r="K21" s="38"/>
      <c r="L21" s="38"/>
      <c r="M21" s="39"/>
      <c r="N21" s="39"/>
      <c r="O21" s="33" t="s">
        <v>47</v>
      </c>
      <c r="P21" s="10" t="s">
        <v>48</v>
      </c>
    </row>
    <row r="22" spans="1:16" ht="14.25">
      <c r="A22" s="7"/>
      <c r="B22" s="7"/>
      <c r="C22" s="34" t="s">
        <v>49</v>
      </c>
      <c r="D22" s="35"/>
      <c r="E22" s="40"/>
      <c r="F22" s="41"/>
      <c r="G22" s="37" t="s">
        <v>50</v>
      </c>
      <c r="H22" s="34"/>
      <c r="I22" s="34"/>
      <c r="J22" s="34"/>
      <c r="K22" s="38"/>
      <c r="L22" s="38"/>
      <c r="M22" s="39"/>
      <c r="N22" s="39"/>
      <c r="O22" s="42" t="s">
        <v>51</v>
      </c>
      <c r="P22" s="10" t="s">
        <v>52</v>
      </c>
    </row>
    <row r="23" spans="1:14" ht="14.25">
      <c r="A23" s="7"/>
      <c r="C23" s="10" t="s">
        <v>53</v>
      </c>
      <c r="G23" s="10" t="s">
        <v>54</v>
      </c>
      <c r="J23" s="10"/>
      <c r="M23" s="3"/>
      <c r="N23" s="3"/>
    </row>
    <row r="24" spans="1:16" ht="14.25">
      <c r="A24" s="7"/>
      <c r="G24" s="10"/>
      <c r="O24" s="33" t="s">
        <v>55</v>
      </c>
      <c r="P24" s="10" t="s">
        <v>54</v>
      </c>
    </row>
    <row r="25" spans="1:16" ht="14.25">
      <c r="A25" s="7"/>
      <c r="O25" s="33"/>
      <c r="P25" s="10"/>
    </row>
    <row r="26" spans="1:16" ht="14.25">
      <c r="A26" s="7"/>
      <c r="O26" s="33"/>
      <c r="P26" s="10"/>
    </row>
    <row r="27" spans="1:16" ht="14.25">
      <c r="A27" s="7"/>
      <c r="O27" s="33"/>
      <c r="P27" s="10"/>
    </row>
    <row r="28" spans="1:16" ht="14.25">
      <c r="A28" s="7"/>
      <c r="O28" s="33"/>
      <c r="P28" s="10"/>
    </row>
    <row r="29" spans="1:16" ht="14.25">
      <c r="A29" s="7"/>
      <c r="O29" s="33"/>
      <c r="P29" s="10"/>
    </row>
    <row r="30" spans="1:16" ht="14.25">
      <c r="A30" s="7"/>
      <c r="O30" s="33"/>
      <c r="P30" s="10"/>
    </row>
    <row r="31" spans="1:16" ht="14.25">
      <c r="A31" s="7"/>
      <c r="O31" s="33"/>
      <c r="P31" s="10"/>
    </row>
    <row r="32" spans="1:16" ht="14.25">
      <c r="A32" s="7"/>
      <c r="O32" s="33"/>
      <c r="P32" s="10"/>
    </row>
    <row r="33" spans="1:16" ht="14.25">
      <c r="A33" s="7"/>
      <c r="O33" s="33"/>
      <c r="P33" s="10"/>
    </row>
    <row r="34" spans="1:16" ht="14.25">
      <c r="A34" s="7"/>
      <c r="O34" s="33"/>
      <c r="P34" s="10"/>
    </row>
    <row r="35" spans="1:16" ht="14.25">
      <c r="A35" s="7"/>
      <c r="O35" s="33"/>
      <c r="P35" s="10"/>
    </row>
    <row r="36" spans="1:25" ht="18.75">
      <c r="A36" s="4" t="s">
        <v>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6.5">
      <c r="A37" s="5">
        <v>44989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>
      <c r="A38" s="6" t="s">
        <v>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14" ht="14.25">
      <c r="A39" s="7"/>
      <c r="B39" s="8" t="s">
        <v>56</v>
      </c>
      <c r="C39" s="9"/>
      <c r="D39" s="10" t="s">
        <v>57</v>
      </c>
      <c r="E39" s="11"/>
      <c r="M39" s="3"/>
      <c r="N39" s="3"/>
    </row>
    <row r="40" spans="1:25" ht="14.25">
      <c r="A40" s="12" t="s">
        <v>5</v>
      </c>
      <c r="B40" s="12"/>
      <c r="C40" s="12"/>
      <c r="D40" s="12"/>
      <c r="E40" s="12"/>
      <c r="F40" s="12"/>
      <c r="G40" s="12" t="s">
        <v>6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 t="s">
        <v>7</v>
      </c>
      <c r="T40" s="12"/>
      <c r="U40" s="12"/>
      <c r="V40" s="12"/>
      <c r="W40" s="12"/>
      <c r="X40" s="12"/>
      <c r="Y40" s="12"/>
    </row>
    <row r="41" spans="1:25" ht="12.75" customHeight="1">
      <c r="A41" s="13" t="s">
        <v>8</v>
      </c>
      <c r="B41" s="13" t="s">
        <v>9</v>
      </c>
      <c r="C41" s="13" t="s">
        <v>10</v>
      </c>
      <c r="D41" s="13" t="s">
        <v>11</v>
      </c>
      <c r="E41" s="14" t="s">
        <v>12</v>
      </c>
      <c r="F41" s="15" t="s">
        <v>13</v>
      </c>
      <c r="G41" s="16" t="s">
        <v>14</v>
      </c>
      <c r="H41" s="16"/>
      <c r="I41" s="16"/>
      <c r="J41" s="16"/>
      <c r="K41" s="16"/>
      <c r="L41" s="16"/>
      <c r="M41" s="16" t="s">
        <v>15</v>
      </c>
      <c r="N41" s="16"/>
      <c r="O41" s="16"/>
      <c r="P41" s="16"/>
      <c r="Q41" s="16"/>
      <c r="R41" s="16"/>
      <c r="S41" s="16" t="s">
        <v>16</v>
      </c>
      <c r="T41" s="16"/>
      <c r="U41" s="16" t="s">
        <v>17</v>
      </c>
      <c r="V41" s="16"/>
      <c r="W41" s="16" t="s">
        <v>18</v>
      </c>
      <c r="X41" s="17" t="s">
        <v>19</v>
      </c>
      <c r="Y41" s="18" t="s">
        <v>20</v>
      </c>
    </row>
    <row r="42" spans="1:25" ht="14.25">
      <c r="A42" s="13"/>
      <c r="B42" s="13"/>
      <c r="C42" s="13"/>
      <c r="D42" s="13"/>
      <c r="E42" s="14"/>
      <c r="F42" s="15"/>
      <c r="G42" s="16">
        <v>1</v>
      </c>
      <c r="H42" s="16"/>
      <c r="I42" s="16">
        <v>2</v>
      </c>
      <c r="J42" s="16"/>
      <c r="K42" s="16">
        <v>3</v>
      </c>
      <c r="L42" s="16"/>
      <c r="M42" s="16">
        <v>1</v>
      </c>
      <c r="N42" s="16"/>
      <c r="O42" s="16">
        <v>2</v>
      </c>
      <c r="P42" s="16"/>
      <c r="Q42" s="16">
        <v>3</v>
      </c>
      <c r="R42" s="16"/>
      <c r="S42" s="16"/>
      <c r="T42" s="16"/>
      <c r="U42" s="16"/>
      <c r="V42" s="16"/>
      <c r="W42" s="16"/>
      <c r="X42" s="17"/>
      <c r="Y42" s="18"/>
    </row>
    <row r="43" spans="1:26" ht="14.25">
      <c r="A43" s="43" t="s">
        <v>58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0" t="s">
        <v>59</v>
      </c>
    </row>
    <row r="44" spans="1:26" ht="15">
      <c r="A44" s="20">
        <v>5</v>
      </c>
      <c r="B44" s="21" t="s">
        <v>60</v>
      </c>
      <c r="C44" s="22">
        <v>39516</v>
      </c>
      <c r="D44" s="28" t="s">
        <v>61</v>
      </c>
      <c r="E44" s="24">
        <v>47.7</v>
      </c>
      <c r="F44" s="25">
        <f>POWER(10,(0.75194503*(LOG10(E44/175.508)*LOG10(E44/175.508))))</f>
        <v>1.74061062514268</v>
      </c>
      <c r="G44" s="20">
        <v>55</v>
      </c>
      <c r="H44" s="26" t="s">
        <v>24</v>
      </c>
      <c r="I44" s="27">
        <v>57</v>
      </c>
      <c r="J44" s="26" t="s">
        <v>24</v>
      </c>
      <c r="K44" s="20">
        <v>60</v>
      </c>
      <c r="L44" s="26" t="s">
        <v>25</v>
      </c>
      <c r="M44" s="20">
        <v>65</v>
      </c>
      <c r="N44" s="26" t="s">
        <v>24</v>
      </c>
      <c r="O44" s="20">
        <v>68</v>
      </c>
      <c r="P44" s="26" t="s">
        <v>24</v>
      </c>
      <c r="Q44" s="20">
        <v>70</v>
      </c>
      <c r="R44" s="26" t="s">
        <v>25</v>
      </c>
      <c r="S44" s="28">
        <f>MAX(IF(H44="x",0,G44),IF(J44="x",0,I44),IF(L44="x",0,K44))</f>
        <v>57</v>
      </c>
      <c r="T44" s="28">
        <v>1</v>
      </c>
      <c r="U44" s="28">
        <f>MAX(IF(N44="x",0,M44),IF(P44="x",0,O44),IF(R44="x",0,Q44))</f>
        <v>68</v>
      </c>
      <c r="V44" s="28">
        <v>1</v>
      </c>
      <c r="W44" s="29">
        <f>S44+U44</f>
        <v>125</v>
      </c>
      <c r="X44" s="30" t="s">
        <v>26</v>
      </c>
      <c r="Y44" s="31">
        <f>W44*F44</f>
        <v>217.576328142835</v>
      </c>
      <c r="Z44" s="44">
        <v>120</v>
      </c>
    </row>
    <row r="45" spans="1:25" ht="14.25">
      <c r="A45" s="43" t="s">
        <v>62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:26" ht="15">
      <c r="A46" s="20">
        <v>27</v>
      </c>
      <c r="B46" s="21" t="s">
        <v>63</v>
      </c>
      <c r="C46" s="22">
        <v>39662</v>
      </c>
      <c r="D46" s="28" t="s">
        <v>64</v>
      </c>
      <c r="E46" s="24">
        <v>60.65</v>
      </c>
      <c r="F46" s="25">
        <f aca="true" t="shared" si="10" ref="F46:F47">POWER(10,(0.75194503*(LOG10(E46/175.508)*LOG10(E46/175.508))))</f>
        <v>1.4458639364987538</v>
      </c>
      <c r="G46" s="20">
        <v>73</v>
      </c>
      <c r="H46" s="26" t="s">
        <v>25</v>
      </c>
      <c r="I46" s="27">
        <v>73</v>
      </c>
      <c r="J46" s="26" t="s">
        <v>24</v>
      </c>
      <c r="K46" s="20">
        <v>76</v>
      </c>
      <c r="L46" s="26" t="s">
        <v>65</v>
      </c>
      <c r="M46" s="20">
        <v>85</v>
      </c>
      <c r="N46" s="26" t="s">
        <v>25</v>
      </c>
      <c r="O46" s="20">
        <v>85</v>
      </c>
      <c r="P46" s="26" t="s">
        <v>24</v>
      </c>
      <c r="Q46" s="20">
        <v>89</v>
      </c>
      <c r="R46" s="26" t="s">
        <v>25</v>
      </c>
      <c r="S46" s="28">
        <f aca="true" t="shared" si="11" ref="S46:S47">MAX(IF(H46="x",0,G46),IF(J46="x",0,I46),IF(L46="x",0,K46))</f>
        <v>76</v>
      </c>
      <c r="T46" s="28">
        <v>2</v>
      </c>
      <c r="U46" s="28">
        <f aca="true" t="shared" si="12" ref="U46:U47">MAX(IF(N46="x",0,M46),IF(P46="x",0,O46),IF(R46="x",0,Q46))</f>
        <v>85</v>
      </c>
      <c r="V46" s="28">
        <v>2</v>
      </c>
      <c r="W46" s="45">
        <f aca="true" t="shared" si="13" ref="W46:W47">S46+U46</f>
        <v>161</v>
      </c>
      <c r="X46" s="30" t="s">
        <v>34</v>
      </c>
      <c r="Y46" s="31">
        <f aca="true" t="shared" si="14" ref="Y46:Y47">W46*F46</f>
        <v>232.78409377629936</v>
      </c>
      <c r="Z46" s="44">
        <v>132</v>
      </c>
    </row>
    <row r="47" spans="1:26" ht="15">
      <c r="A47" s="20">
        <v>6</v>
      </c>
      <c r="B47" s="21" t="s">
        <v>66</v>
      </c>
      <c r="C47" s="22">
        <v>39420</v>
      </c>
      <c r="D47" s="28" t="s">
        <v>67</v>
      </c>
      <c r="E47" s="24">
        <v>61</v>
      </c>
      <c r="F47" s="25">
        <f t="shared" si="10"/>
        <v>1.4401171059049536</v>
      </c>
      <c r="G47" s="20">
        <v>70</v>
      </c>
      <c r="H47" s="26" t="s">
        <v>24</v>
      </c>
      <c r="I47" s="27">
        <v>75</v>
      </c>
      <c r="J47" s="26" t="s">
        <v>24</v>
      </c>
      <c r="K47" s="20">
        <v>77</v>
      </c>
      <c r="L47" s="26" t="s">
        <v>65</v>
      </c>
      <c r="M47" s="20">
        <v>85</v>
      </c>
      <c r="N47" s="26" t="s">
        <v>24</v>
      </c>
      <c r="O47" s="20">
        <v>88</v>
      </c>
      <c r="P47" s="26" t="s">
        <v>65</v>
      </c>
      <c r="Q47" s="20">
        <v>90</v>
      </c>
      <c r="R47" s="26" t="s">
        <v>25</v>
      </c>
      <c r="S47" s="28">
        <f t="shared" si="11"/>
        <v>77</v>
      </c>
      <c r="T47" s="28">
        <v>1</v>
      </c>
      <c r="U47" s="28">
        <f t="shared" si="12"/>
        <v>88</v>
      </c>
      <c r="V47" s="28">
        <v>1</v>
      </c>
      <c r="W47" s="45">
        <f t="shared" si="13"/>
        <v>165</v>
      </c>
      <c r="X47" s="30" t="s">
        <v>26</v>
      </c>
      <c r="Y47" s="31">
        <f t="shared" si="14"/>
        <v>237.61932247431733</v>
      </c>
      <c r="Z47" s="44"/>
    </row>
    <row r="48" spans="1:25" ht="14.25">
      <c r="A48" s="43" t="s">
        <v>68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:26" ht="15">
      <c r="A49" s="20">
        <v>4</v>
      </c>
      <c r="B49" s="21" t="s">
        <v>69</v>
      </c>
      <c r="C49" s="22">
        <v>38530</v>
      </c>
      <c r="D49" s="28" t="s">
        <v>23</v>
      </c>
      <c r="E49" s="24">
        <v>65.55</v>
      </c>
      <c r="F49" s="25">
        <f>POWER(10,(0.75194503*(LOG10(E49/175.508)*LOG10(E49/175.508))))</f>
        <v>1.3726722259084616</v>
      </c>
      <c r="G49" s="20">
        <v>70</v>
      </c>
      <c r="H49" s="26" t="s">
        <v>25</v>
      </c>
      <c r="I49" s="27">
        <v>70</v>
      </c>
      <c r="J49" s="26" t="s">
        <v>24</v>
      </c>
      <c r="K49" s="20">
        <v>75</v>
      </c>
      <c r="L49" s="26" t="s">
        <v>24</v>
      </c>
      <c r="M49" s="20">
        <v>91</v>
      </c>
      <c r="N49" s="26" t="s">
        <v>24</v>
      </c>
      <c r="O49" s="20">
        <v>100</v>
      </c>
      <c r="P49" s="26" t="s">
        <v>24</v>
      </c>
      <c r="Q49" s="46">
        <v>105</v>
      </c>
      <c r="R49" s="26" t="s">
        <v>25</v>
      </c>
      <c r="S49" s="28">
        <f>MAX(IF(H49="x",0,G49),IF(J49="x",0,I49),IF(L49="x",0,K49))</f>
        <v>75</v>
      </c>
      <c r="T49" s="28">
        <v>1</v>
      </c>
      <c r="U49" s="28">
        <f>MAX(IF(N49="x",0,M49),IF(P49="x",0,O49),IF(R49="x",0,Q49))</f>
        <v>100</v>
      </c>
      <c r="V49" s="28">
        <v>1</v>
      </c>
      <c r="W49" s="29">
        <f>S49+U49</f>
        <v>175</v>
      </c>
      <c r="X49" s="30" t="s">
        <v>26</v>
      </c>
      <c r="Y49" s="31">
        <f>W49*F49</f>
        <v>240.2176395339808</v>
      </c>
      <c r="Z49" s="44">
        <v>143</v>
      </c>
    </row>
    <row r="50" spans="1:25" ht="14.25">
      <c r="A50" s="43" t="s">
        <v>70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:26" ht="15">
      <c r="A51" s="20">
        <v>52</v>
      </c>
      <c r="B51" s="21" t="s">
        <v>71</v>
      </c>
      <c r="C51" s="22">
        <v>31578</v>
      </c>
      <c r="D51" s="28" t="s">
        <v>67</v>
      </c>
      <c r="E51" s="24">
        <v>69.55</v>
      </c>
      <c r="F51" s="25">
        <f aca="true" t="shared" si="15" ref="F51:F52">POWER(10,(0.75194503*(LOG10(E51/175.508)*LOG10(E51/175.508))))</f>
        <v>1.32287007840101</v>
      </c>
      <c r="G51" s="20">
        <v>70</v>
      </c>
      <c r="H51" s="26" t="s">
        <v>25</v>
      </c>
      <c r="I51" s="27">
        <v>72</v>
      </c>
      <c r="J51" s="26" t="s">
        <v>24</v>
      </c>
      <c r="K51" s="20">
        <v>75</v>
      </c>
      <c r="L51" s="26" t="s">
        <v>24</v>
      </c>
      <c r="M51" s="20">
        <v>90</v>
      </c>
      <c r="N51" s="26" t="s">
        <v>24</v>
      </c>
      <c r="O51" s="20">
        <v>95</v>
      </c>
      <c r="P51" s="26" t="s">
        <v>25</v>
      </c>
      <c r="Q51" s="20">
        <v>100</v>
      </c>
      <c r="R51" s="26" t="s">
        <v>25</v>
      </c>
      <c r="S51" s="28">
        <f aca="true" t="shared" si="16" ref="S51:S52">MAX(IF(H51="x",0,G51),IF(J51="x",0,I51),IF(L51="x",0,K51))</f>
        <v>75</v>
      </c>
      <c r="T51" s="28">
        <v>2</v>
      </c>
      <c r="U51" s="28">
        <f aca="true" t="shared" si="17" ref="U51:U52">MAX(IF(N51="x",0,M51),IF(P51="x",0,O51),IF(R51="x",0,Q51))</f>
        <v>90</v>
      </c>
      <c r="V51" s="28">
        <v>2</v>
      </c>
      <c r="W51" s="29">
        <f aca="true" t="shared" si="18" ref="W51:W52">S51+U51</f>
        <v>165</v>
      </c>
      <c r="X51" s="30" t="s">
        <v>34</v>
      </c>
      <c r="Y51" s="31">
        <f aca="true" t="shared" si="19" ref="Y51:Y52">W51*F51</f>
        <v>218.27356293616663</v>
      </c>
      <c r="Z51" s="44">
        <v>155</v>
      </c>
    </row>
    <row r="52" spans="1:26" ht="15">
      <c r="A52" s="20">
        <v>2</v>
      </c>
      <c r="B52" s="21" t="s">
        <v>72</v>
      </c>
      <c r="C52" s="22">
        <v>37640</v>
      </c>
      <c r="D52" s="28" t="s">
        <v>73</v>
      </c>
      <c r="E52" s="24">
        <v>70.85</v>
      </c>
      <c r="F52" s="25">
        <f t="shared" si="15"/>
        <v>1.308288422810492</v>
      </c>
      <c r="G52" s="20">
        <v>72</v>
      </c>
      <c r="H52" s="26" t="s">
        <v>24</v>
      </c>
      <c r="I52" s="27">
        <v>77</v>
      </c>
      <c r="J52" s="26" t="s">
        <v>25</v>
      </c>
      <c r="K52" s="20">
        <v>77</v>
      </c>
      <c r="L52" s="26" t="s">
        <v>24</v>
      </c>
      <c r="M52" s="20">
        <v>90</v>
      </c>
      <c r="N52" s="26" t="s">
        <v>24</v>
      </c>
      <c r="O52" s="20">
        <v>95</v>
      </c>
      <c r="P52" s="26" t="s">
        <v>24</v>
      </c>
      <c r="Q52" s="20">
        <v>100</v>
      </c>
      <c r="R52" s="26" t="s">
        <v>24</v>
      </c>
      <c r="S52" s="28">
        <f t="shared" si="16"/>
        <v>77</v>
      </c>
      <c r="T52" s="28">
        <v>1</v>
      </c>
      <c r="U52" s="28">
        <f t="shared" si="17"/>
        <v>100</v>
      </c>
      <c r="V52" s="28">
        <v>1</v>
      </c>
      <c r="W52" s="29">
        <f t="shared" si="18"/>
        <v>177</v>
      </c>
      <c r="X52" s="30" t="s">
        <v>26</v>
      </c>
      <c r="Y52" s="31">
        <f t="shared" si="19"/>
        <v>231.5670508374571</v>
      </c>
      <c r="Z52" s="44"/>
    </row>
    <row r="53" spans="1:25" ht="14.25">
      <c r="A53" s="43" t="s">
        <v>74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:26" ht="15">
      <c r="A54" s="20">
        <v>15</v>
      </c>
      <c r="B54" s="47" t="s">
        <v>75</v>
      </c>
      <c r="C54" s="48">
        <v>35433</v>
      </c>
      <c r="D54" s="49" t="s">
        <v>67</v>
      </c>
      <c r="E54" s="24">
        <v>80.1</v>
      </c>
      <c r="F54" s="25">
        <f aca="true" t="shared" si="20" ref="F54:F58">POWER(10,(0.75194503*(LOG10(E54/175.508)*LOG10(E54/175.508))))</f>
        <v>1.2225451321424359</v>
      </c>
      <c r="G54" s="20">
        <v>93</v>
      </c>
      <c r="H54" s="26" t="s">
        <v>24</v>
      </c>
      <c r="I54" s="27">
        <v>98</v>
      </c>
      <c r="J54" s="26" t="s">
        <v>25</v>
      </c>
      <c r="K54" s="20">
        <v>101</v>
      </c>
      <c r="L54" s="26" t="s">
        <v>25</v>
      </c>
      <c r="M54" s="20">
        <v>125</v>
      </c>
      <c r="N54" s="26" t="s">
        <v>25</v>
      </c>
      <c r="O54" s="20">
        <v>128</v>
      </c>
      <c r="P54" s="26" t="s">
        <v>24</v>
      </c>
      <c r="Q54" s="20">
        <v>135</v>
      </c>
      <c r="R54" s="26" t="s">
        <v>25</v>
      </c>
      <c r="S54" s="28">
        <f aca="true" t="shared" si="21" ref="S54:S58">MAX(IF(H54="x",0,G54),IF(J54="x",0,I54),IF(L54="x",0,K54))</f>
        <v>93</v>
      </c>
      <c r="T54" s="28">
        <v>3</v>
      </c>
      <c r="U54" s="28">
        <f aca="true" t="shared" si="22" ref="U54:U58">MAX(IF(N54="x",0,M54),IF(P54="x",0,O54),IF(R54="x",0,Q54))</f>
        <v>128</v>
      </c>
      <c r="V54" s="28">
        <v>3</v>
      </c>
      <c r="W54" s="29">
        <f aca="true" t="shared" si="23" ref="W54:W58">S54+U54</f>
        <v>221</v>
      </c>
      <c r="X54" s="30" t="s">
        <v>32</v>
      </c>
      <c r="Y54" s="31">
        <f aca="true" t="shared" si="24" ref="Y54:Y58">W54*F54</f>
        <v>270.1824742034783</v>
      </c>
      <c r="Z54" s="44">
        <v>169</v>
      </c>
    </row>
    <row r="55" spans="1:26" ht="15">
      <c r="A55" s="20">
        <v>34</v>
      </c>
      <c r="B55" s="47" t="s">
        <v>76</v>
      </c>
      <c r="C55" s="48">
        <v>36551</v>
      </c>
      <c r="D55" s="49" t="s">
        <v>67</v>
      </c>
      <c r="E55" s="24">
        <v>80.4</v>
      </c>
      <c r="F55" s="25">
        <f t="shared" si="20"/>
        <v>1.2202114939610573</v>
      </c>
      <c r="G55" s="20">
        <v>83</v>
      </c>
      <c r="H55" s="26" t="s">
        <v>25</v>
      </c>
      <c r="I55" s="27">
        <v>85</v>
      </c>
      <c r="J55" s="26" t="s">
        <v>24</v>
      </c>
      <c r="K55" s="20">
        <v>90</v>
      </c>
      <c r="L55" s="26" t="s">
        <v>24</v>
      </c>
      <c r="M55" s="20">
        <v>100</v>
      </c>
      <c r="N55" s="26" t="s">
        <v>25</v>
      </c>
      <c r="O55" s="20">
        <v>100</v>
      </c>
      <c r="P55" s="26" t="s">
        <v>24</v>
      </c>
      <c r="Q55" s="20">
        <v>105</v>
      </c>
      <c r="R55" s="26" t="s">
        <v>25</v>
      </c>
      <c r="S55" s="28">
        <f t="shared" si="21"/>
        <v>90</v>
      </c>
      <c r="T55" s="28">
        <v>4</v>
      </c>
      <c r="U55" s="28">
        <f t="shared" si="22"/>
        <v>100</v>
      </c>
      <c r="V55" s="28">
        <v>4</v>
      </c>
      <c r="W55" s="29">
        <f t="shared" si="23"/>
        <v>190</v>
      </c>
      <c r="X55" s="30">
        <v>4</v>
      </c>
      <c r="Y55" s="31">
        <f t="shared" si="24"/>
        <v>231.8401838526009</v>
      </c>
      <c r="Z55" s="44"/>
    </row>
    <row r="56" spans="1:26" ht="15">
      <c r="A56" s="20">
        <v>59</v>
      </c>
      <c r="B56" s="50" t="s">
        <v>77</v>
      </c>
      <c r="C56" s="48">
        <v>33511</v>
      </c>
      <c r="D56" s="49" t="s">
        <v>67</v>
      </c>
      <c r="E56" s="24">
        <v>79.8</v>
      </c>
      <c r="F56" s="25">
        <f t="shared" si="20"/>
        <v>1.224903258486815</v>
      </c>
      <c r="G56" s="20">
        <v>100</v>
      </c>
      <c r="H56" s="26" t="s">
        <v>24</v>
      </c>
      <c r="I56" s="27">
        <v>105</v>
      </c>
      <c r="J56" s="26" t="s">
        <v>24</v>
      </c>
      <c r="K56" s="20">
        <v>110</v>
      </c>
      <c r="L56" s="26" t="s">
        <v>25</v>
      </c>
      <c r="M56" s="20">
        <v>130</v>
      </c>
      <c r="N56" s="26" t="s">
        <v>24</v>
      </c>
      <c r="O56" s="20">
        <v>136</v>
      </c>
      <c r="P56" s="26" t="s">
        <v>24</v>
      </c>
      <c r="Q56" s="20">
        <v>137</v>
      </c>
      <c r="R56" s="26" t="s">
        <v>24</v>
      </c>
      <c r="S56" s="28">
        <f t="shared" si="21"/>
        <v>105</v>
      </c>
      <c r="T56" s="28">
        <v>2</v>
      </c>
      <c r="U56" s="28">
        <f t="shared" si="22"/>
        <v>137</v>
      </c>
      <c r="V56" s="28">
        <v>2</v>
      </c>
      <c r="W56" s="29">
        <f t="shared" si="23"/>
        <v>242</v>
      </c>
      <c r="X56" s="30" t="s">
        <v>34</v>
      </c>
      <c r="Y56" s="31">
        <f t="shared" si="24"/>
        <v>296.4265885538092</v>
      </c>
      <c r="Z56" s="44"/>
    </row>
    <row r="57" spans="1:26" ht="15">
      <c r="A57" s="20">
        <v>35</v>
      </c>
      <c r="B57" s="51" t="s">
        <v>78</v>
      </c>
      <c r="C57" s="22">
        <v>36785</v>
      </c>
      <c r="D57" s="52" t="s">
        <v>79</v>
      </c>
      <c r="E57" s="24">
        <v>78.4</v>
      </c>
      <c r="F57" s="25">
        <f t="shared" si="20"/>
        <v>1.2362411313282118</v>
      </c>
      <c r="G57" s="20">
        <v>72</v>
      </c>
      <c r="H57" s="26" t="s">
        <v>24</v>
      </c>
      <c r="I57" s="27">
        <v>75</v>
      </c>
      <c r="J57" s="26" t="s">
        <v>25</v>
      </c>
      <c r="K57" s="20">
        <v>76</v>
      </c>
      <c r="L57" s="26" t="s">
        <v>25</v>
      </c>
      <c r="M57" s="20">
        <v>97</v>
      </c>
      <c r="N57" s="26" t="s">
        <v>25</v>
      </c>
      <c r="O57" s="20">
        <v>97</v>
      </c>
      <c r="P57" s="26" t="s">
        <v>25</v>
      </c>
      <c r="Q57" s="20">
        <v>100</v>
      </c>
      <c r="R57" s="26" t="s">
        <v>24</v>
      </c>
      <c r="S57" s="28">
        <f t="shared" si="21"/>
        <v>72</v>
      </c>
      <c r="T57" s="28">
        <v>5</v>
      </c>
      <c r="U57" s="28">
        <f t="shared" si="22"/>
        <v>100</v>
      </c>
      <c r="V57" s="28">
        <v>5</v>
      </c>
      <c r="W57" s="29">
        <f t="shared" si="23"/>
        <v>172</v>
      </c>
      <c r="X57" s="30">
        <v>5</v>
      </c>
      <c r="Y57" s="31">
        <f t="shared" si="24"/>
        <v>212.63347458845243</v>
      </c>
      <c r="Z57" s="44"/>
    </row>
    <row r="58" spans="1:26" ht="15">
      <c r="A58" s="20">
        <v>21</v>
      </c>
      <c r="B58" s="47" t="s">
        <v>80</v>
      </c>
      <c r="C58" s="48" t="s">
        <v>81</v>
      </c>
      <c r="D58" s="49" t="s">
        <v>40</v>
      </c>
      <c r="E58" s="24">
        <v>75.3</v>
      </c>
      <c r="F58" s="25">
        <f t="shared" si="20"/>
        <v>1.2634438586679217</v>
      </c>
      <c r="G58" s="20">
        <v>106</v>
      </c>
      <c r="H58" s="26" t="s">
        <v>24</v>
      </c>
      <c r="I58" s="27">
        <v>111</v>
      </c>
      <c r="J58" s="26" t="s">
        <v>24</v>
      </c>
      <c r="K58" s="20">
        <v>115</v>
      </c>
      <c r="L58" s="26" t="s">
        <v>25</v>
      </c>
      <c r="M58" s="20">
        <v>130</v>
      </c>
      <c r="N58" s="26" t="s">
        <v>24</v>
      </c>
      <c r="O58" s="20">
        <v>135</v>
      </c>
      <c r="P58" s="26" t="s">
        <v>24</v>
      </c>
      <c r="Q58" s="20">
        <v>138</v>
      </c>
      <c r="R58" s="26" t="s">
        <v>24</v>
      </c>
      <c r="S58" s="28">
        <f t="shared" si="21"/>
        <v>111</v>
      </c>
      <c r="T58" s="28">
        <v>1</v>
      </c>
      <c r="U58" s="28">
        <f t="shared" si="22"/>
        <v>138</v>
      </c>
      <c r="V58" s="28">
        <v>1</v>
      </c>
      <c r="W58" s="29">
        <f t="shared" si="23"/>
        <v>249</v>
      </c>
      <c r="X58" s="30" t="s">
        <v>26</v>
      </c>
      <c r="Y58" s="31">
        <f t="shared" si="24"/>
        <v>314.59752080831254</v>
      </c>
      <c r="Z58" s="44"/>
    </row>
    <row r="59" s="1" customFormat="1" ht="14.25">
      <c r="Z59" s="53"/>
    </row>
    <row r="61" spans="2:22" ht="14.25">
      <c r="B61" s="33" t="s">
        <v>43</v>
      </c>
      <c r="C61" s="34" t="s">
        <v>44</v>
      </c>
      <c r="D61" s="35"/>
      <c r="E61" s="1"/>
      <c r="F61" s="36" t="s">
        <v>45</v>
      </c>
      <c r="G61" s="37" t="s">
        <v>46</v>
      </c>
      <c r="H61" s="34"/>
      <c r="I61" s="34"/>
      <c r="J61" s="34"/>
      <c r="K61" s="38"/>
      <c r="L61" s="38"/>
      <c r="M61" s="39"/>
      <c r="N61" s="39"/>
      <c r="O61" s="33" t="s">
        <v>47</v>
      </c>
      <c r="P61" s="10" t="s">
        <v>54</v>
      </c>
      <c r="Q61" s="33"/>
      <c r="R61" s="33"/>
      <c r="S61" s="54"/>
      <c r="T61" s="54"/>
      <c r="U61" s="55"/>
      <c r="V61" s="55"/>
    </row>
    <row r="62" spans="2:22" ht="14.25">
      <c r="B62" s="7"/>
      <c r="C62" s="34" t="s">
        <v>39</v>
      </c>
      <c r="D62" s="35"/>
      <c r="E62" s="40"/>
      <c r="F62" s="41"/>
      <c r="G62" s="37" t="s">
        <v>49</v>
      </c>
      <c r="H62" s="34"/>
      <c r="I62" s="34"/>
      <c r="J62" s="34"/>
      <c r="K62" s="38"/>
      <c r="L62" s="38"/>
      <c r="M62" s="39"/>
      <c r="N62" s="39"/>
      <c r="O62" s="42" t="s">
        <v>51</v>
      </c>
      <c r="P62" s="10" t="s">
        <v>52</v>
      </c>
      <c r="R62" s="42"/>
      <c r="S62" s="54"/>
      <c r="T62" s="54"/>
      <c r="U62" s="56"/>
      <c r="V62" s="56"/>
    </row>
    <row r="63" spans="3:23" ht="14.25">
      <c r="C63" s="10" t="s">
        <v>22</v>
      </c>
      <c r="G63" s="10" t="s">
        <v>53</v>
      </c>
      <c r="J63" s="10"/>
      <c r="M63" s="3"/>
      <c r="N63" s="3"/>
      <c r="Q63" s="56"/>
      <c r="R63" s="56"/>
      <c r="W63" s="56"/>
    </row>
    <row r="64" spans="15:16" ht="14.25">
      <c r="O64" s="33" t="s">
        <v>55</v>
      </c>
      <c r="P64" s="10" t="s">
        <v>82</v>
      </c>
    </row>
    <row r="66" ht="14.25">
      <c r="B66" s="10" t="s">
        <v>83</v>
      </c>
    </row>
    <row r="67" spans="2:7" ht="14.25">
      <c r="B67" s="10" t="s">
        <v>84</v>
      </c>
      <c r="G67" s="10"/>
    </row>
    <row r="68" spans="2:7" ht="14.25">
      <c r="B68" s="10" t="s">
        <v>85</v>
      </c>
      <c r="G68" s="10"/>
    </row>
    <row r="69" spans="2:7" ht="14.25">
      <c r="B69" s="10" t="s">
        <v>86</v>
      </c>
      <c r="G69" s="10"/>
    </row>
    <row r="70" spans="2:7" ht="14.25">
      <c r="B70" s="10" t="s">
        <v>87</v>
      </c>
      <c r="G70" s="10"/>
    </row>
    <row r="71" spans="2:7" ht="14.25">
      <c r="B71" s="10"/>
      <c r="G71" s="10"/>
    </row>
    <row r="72" spans="1:25" ht="18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8.75">
      <c r="A73" s="4" t="s">
        <v>0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6.5">
      <c r="A74" s="5">
        <v>44989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>
      <c r="A75" s="6" t="s">
        <v>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4.25">
      <c r="A76" s="57"/>
      <c r="B76" s="37" t="s">
        <v>88</v>
      </c>
      <c r="D76" s="37" t="s">
        <v>89</v>
      </c>
      <c r="E76" s="58"/>
      <c r="F76" s="57"/>
      <c r="G76" s="57"/>
      <c r="H76" s="57"/>
      <c r="I76" s="57"/>
      <c r="J76" s="57"/>
      <c r="K76" s="57"/>
      <c r="L76" s="57"/>
      <c r="M76" s="6"/>
      <c r="N76" s="6"/>
      <c r="O76" s="39"/>
      <c r="P76" s="39"/>
      <c r="Q76" s="39"/>
      <c r="R76" s="39"/>
      <c r="S76" s="41"/>
      <c r="T76" s="41"/>
      <c r="U76" s="37"/>
      <c r="V76" s="37"/>
      <c r="W76" s="37"/>
      <c r="X76" s="59"/>
      <c r="Y76" s="37"/>
    </row>
    <row r="77" spans="1:25" ht="14.25">
      <c r="A77" s="12" t="s">
        <v>5</v>
      </c>
      <c r="B77" s="12"/>
      <c r="C77" s="12"/>
      <c r="D77" s="12"/>
      <c r="E77" s="12"/>
      <c r="F77" s="12"/>
      <c r="G77" s="12" t="s">
        <v>6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 t="s">
        <v>7</v>
      </c>
      <c r="T77" s="12"/>
      <c r="U77" s="12"/>
      <c r="V77" s="12"/>
      <c r="W77" s="12"/>
      <c r="X77" s="12"/>
      <c r="Y77" s="12"/>
    </row>
    <row r="78" spans="1:25" ht="12.75" customHeight="1">
      <c r="A78" s="13" t="s">
        <v>8</v>
      </c>
      <c r="B78" s="13" t="s">
        <v>9</v>
      </c>
      <c r="C78" s="13" t="s">
        <v>10</v>
      </c>
      <c r="D78" s="13" t="s">
        <v>11</v>
      </c>
      <c r="E78" s="14" t="s">
        <v>12</v>
      </c>
      <c r="F78" s="15" t="s">
        <v>13</v>
      </c>
      <c r="G78" s="16" t="s">
        <v>14</v>
      </c>
      <c r="H78" s="16"/>
      <c r="I78" s="16"/>
      <c r="J78" s="16"/>
      <c r="K78" s="16"/>
      <c r="L78" s="16"/>
      <c r="M78" s="16" t="s">
        <v>15</v>
      </c>
      <c r="N78" s="16"/>
      <c r="O78" s="16"/>
      <c r="P78" s="16"/>
      <c r="Q78" s="16"/>
      <c r="R78" s="16"/>
      <c r="S78" s="16" t="s">
        <v>16</v>
      </c>
      <c r="T78" s="16"/>
      <c r="U78" s="16" t="s">
        <v>17</v>
      </c>
      <c r="V78" s="16"/>
      <c r="W78" s="16" t="s">
        <v>18</v>
      </c>
      <c r="X78" s="17" t="s">
        <v>19</v>
      </c>
      <c r="Y78" s="18" t="s">
        <v>20</v>
      </c>
    </row>
    <row r="79" spans="1:25" ht="14.25">
      <c r="A79" s="13"/>
      <c r="B79" s="13"/>
      <c r="C79" s="13"/>
      <c r="D79" s="13"/>
      <c r="E79" s="14"/>
      <c r="F79" s="15"/>
      <c r="G79" s="16">
        <v>1</v>
      </c>
      <c r="H79" s="16"/>
      <c r="I79" s="16">
        <v>2</v>
      </c>
      <c r="J79" s="16"/>
      <c r="K79" s="16">
        <v>3</v>
      </c>
      <c r="L79" s="16"/>
      <c r="M79" s="16">
        <v>1</v>
      </c>
      <c r="N79" s="16"/>
      <c r="O79" s="16">
        <v>2</v>
      </c>
      <c r="P79" s="16"/>
      <c r="Q79" s="16">
        <v>3</v>
      </c>
      <c r="R79" s="16"/>
      <c r="S79" s="16"/>
      <c r="T79" s="16"/>
      <c r="U79" s="16"/>
      <c r="V79" s="16"/>
      <c r="W79" s="16"/>
      <c r="X79" s="17"/>
      <c r="Y79" s="18"/>
    </row>
    <row r="80" spans="1:25" ht="14.25">
      <c r="A80" s="19" t="s">
        <v>90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aca="true" t="shared" si="25" ref="S80:S93">MAX(IF(H80="x",0,G80),IF(J80="x",0,I80),IF(L80="x",0,K80))</f>
        <v>0</v>
      </c>
      <c r="T80" s="19"/>
      <c r="U80" s="19"/>
      <c r="V80" s="19"/>
      <c r="W80" s="19"/>
      <c r="X80" s="19"/>
      <c r="Y80" s="19"/>
    </row>
    <row r="81" spans="1:26" ht="14.25" hidden="1">
      <c r="A81" s="20"/>
      <c r="B81" s="21" t="s">
        <v>91</v>
      </c>
      <c r="C81" s="22">
        <v>37380</v>
      </c>
      <c r="D81" s="28" t="s">
        <v>40</v>
      </c>
      <c r="E81" s="24"/>
      <c r="F81" s="25" t="e">
        <f aca="true" t="shared" si="26" ref="F81:F84">POWER(10,(0.783497476*(LOG10(E81/153.655)*LOG10(E81/153.655))))</f>
        <v>#VALUE!</v>
      </c>
      <c r="G81" s="20"/>
      <c r="H81" s="26"/>
      <c r="I81" s="27"/>
      <c r="J81" s="26"/>
      <c r="K81" s="20"/>
      <c r="L81" s="26"/>
      <c r="M81" s="20"/>
      <c r="N81" s="26"/>
      <c r="O81" s="20"/>
      <c r="P81" s="26"/>
      <c r="Q81" s="20"/>
      <c r="R81" s="26"/>
      <c r="S81" s="28">
        <f t="shared" si="25"/>
        <v>0</v>
      </c>
      <c r="T81" s="28"/>
      <c r="U81" s="28">
        <f aca="true" t="shared" si="27" ref="U81:U84">MAX(IF(N81="x",0,M81),IF(P81="x",0,O81),IF(R81="x",0,Q81))</f>
        <v>0</v>
      </c>
      <c r="V81" s="28"/>
      <c r="W81" s="29">
        <f aca="true" t="shared" si="28" ref="W81:W84">S81+U81</f>
        <v>0</v>
      </c>
      <c r="X81" s="30"/>
      <c r="Y81" s="31" t="e">
        <f aca="true" t="shared" si="29" ref="Y81:Y84">W81*F81</f>
        <v>#VALUE!</v>
      </c>
      <c r="Z81" s="60">
        <v>115</v>
      </c>
    </row>
    <row r="82" spans="1:26" ht="15">
      <c r="A82" s="20">
        <v>11</v>
      </c>
      <c r="B82" s="21" t="s">
        <v>92</v>
      </c>
      <c r="C82" s="22">
        <v>36202</v>
      </c>
      <c r="D82" s="28" t="s">
        <v>23</v>
      </c>
      <c r="E82" s="24">
        <v>66.95</v>
      </c>
      <c r="F82" s="25">
        <f t="shared" si="26"/>
        <v>1.264709767734003</v>
      </c>
      <c r="G82" s="20">
        <v>62</v>
      </c>
      <c r="H82" s="26" t="s">
        <v>24</v>
      </c>
      <c r="I82" s="27">
        <v>65</v>
      </c>
      <c r="J82" s="26" t="s">
        <v>25</v>
      </c>
      <c r="K82" s="20">
        <v>65</v>
      </c>
      <c r="L82" s="26" t="s">
        <v>25</v>
      </c>
      <c r="M82" s="20">
        <v>78</v>
      </c>
      <c r="N82" s="26" t="s">
        <v>24</v>
      </c>
      <c r="O82" s="20">
        <v>82</v>
      </c>
      <c r="P82" s="26" t="s">
        <v>24</v>
      </c>
      <c r="Q82" s="20">
        <v>86</v>
      </c>
      <c r="R82" s="26" t="s">
        <v>25</v>
      </c>
      <c r="S82" s="28">
        <f t="shared" si="25"/>
        <v>62</v>
      </c>
      <c r="T82" s="28">
        <v>2</v>
      </c>
      <c r="U82" s="28">
        <f t="shared" si="27"/>
        <v>82</v>
      </c>
      <c r="V82" s="28">
        <v>2</v>
      </c>
      <c r="W82" s="29">
        <f t="shared" si="28"/>
        <v>144</v>
      </c>
      <c r="X82" s="30"/>
      <c r="Y82" s="31">
        <f t="shared" si="29"/>
        <v>182.1182065536964</v>
      </c>
      <c r="Z82" s="32">
        <v>115</v>
      </c>
    </row>
    <row r="83" spans="1:26" ht="15">
      <c r="A83" s="20">
        <v>9</v>
      </c>
      <c r="B83" s="21" t="s">
        <v>93</v>
      </c>
      <c r="C83" s="22">
        <v>36952</v>
      </c>
      <c r="D83" s="28" t="s">
        <v>42</v>
      </c>
      <c r="E83" s="24">
        <v>68.95</v>
      </c>
      <c r="F83" s="25">
        <f t="shared" si="26"/>
        <v>1.2442036033399364</v>
      </c>
      <c r="G83" s="20">
        <v>50</v>
      </c>
      <c r="H83" s="26" t="s">
        <v>24</v>
      </c>
      <c r="I83" s="27">
        <v>53</v>
      </c>
      <c r="J83" s="26" t="s">
        <v>24</v>
      </c>
      <c r="K83" s="20">
        <v>55</v>
      </c>
      <c r="L83" s="26" t="s">
        <v>24</v>
      </c>
      <c r="M83" s="20">
        <v>65</v>
      </c>
      <c r="N83" s="26" t="s">
        <v>24</v>
      </c>
      <c r="O83" s="20">
        <v>68</v>
      </c>
      <c r="P83" s="26" t="s">
        <v>24</v>
      </c>
      <c r="Q83" s="20">
        <v>70</v>
      </c>
      <c r="R83" s="26" t="s">
        <v>24</v>
      </c>
      <c r="S83" s="28">
        <f t="shared" si="25"/>
        <v>55</v>
      </c>
      <c r="T83" s="28">
        <v>3</v>
      </c>
      <c r="U83" s="28">
        <f t="shared" si="27"/>
        <v>70</v>
      </c>
      <c r="V83" s="28">
        <v>3</v>
      </c>
      <c r="W83" s="29">
        <f t="shared" si="28"/>
        <v>125</v>
      </c>
      <c r="X83" s="30"/>
      <c r="Y83" s="31">
        <f t="shared" si="29"/>
        <v>155.52545041749204</v>
      </c>
      <c r="Z83" s="32"/>
    </row>
    <row r="84" spans="1:26" ht="15">
      <c r="A84" s="20">
        <v>26</v>
      </c>
      <c r="B84" s="21" t="s">
        <v>38</v>
      </c>
      <c r="C84" s="22">
        <v>35069</v>
      </c>
      <c r="D84" s="28" t="s">
        <v>37</v>
      </c>
      <c r="E84" s="24">
        <v>67.85</v>
      </c>
      <c r="F84" s="25">
        <f t="shared" si="26"/>
        <v>1.255273944438046</v>
      </c>
      <c r="G84" s="20">
        <v>60</v>
      </c>
      <c r="H84" s="26" t="s">
        <v>24</v>
      </c>
      <c r="I84" s="27">
        <v>65</v>
      </c>
      <c r="J84" s="26" t="s">
        <v>24</v>
      </c>
      <c r="K84" s="20">
        <v>68</v>
      </c>
      <c r="L84" s="26" t="s">
        <v>25</v>
      </c>
      <c r="M84" s="20">
        <v>75</v>
      </c>
      <c r="N84" s="26" t="s">
        <v>24</v>
      </c>
      <c r="O84" s="20">
        <v>80</v>
      </c>
      <c r="P84" s="26" t="s">
        <v>24</v>
      </c>
      <c r="Q84" s="20">
        <v>85</v>
      </c>
      <c r="R84" s="26" t="s">
        <v>24</v>
      </c>
      <c r="S84" s="28">
        <f t="shared" si="25"/>
        <v>65</v>
      </c>
      <c r="T84" s="28">
        <v>1</v>
      </c>
      <c r="U84" s="28">
        <f t="shared" si="27"/>
        <v>85</v>
      </c>
      <c r="V84" s="28">
        <v>1</v>
      </c>
      <c r="W84" s="29">
        <f t="shared" si="28"/>
        <v>150</v>
      </c>
      <c r="X84" s="30"/>
      <c r="Y84" s="31">
        <f t="shared" si="29"/>
        <v>188.29109166570692</v>
      </c>
      <c r="Z84" s="32">
        <v>105</v>
      </c>
    </row>
    <row r="85" spans="1:25" ht="14.25">
      <c r="A85" s="61" t="s">
        <v>94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>
        <f t="shared" si="25"/>
        <v>0</v>
      </c>
      <c r="T85" s="61"/>
      <c r="U85" s="61"/>
      <c r="V85" s="61"/>
      <c r="W85" s="61"/>
      <c r="X85" s="61"/>
      <c r="Y85" s="61"/>
    </row>
    <row r="86" spans="1:26" ht="15">
      <c r="A86" s="20">
        <v>30</v>
      </c>
      <c r="B86" s="21" t="s">
        <v>95</v>
      </c>
      <c r="C86" s="22">
        <v>35418</v>
      </c>
      <c r="D86" s="28" t="s">
        <v>31</v>
      </c>
      <c r="E86" s="24">
        <v>75.4</v>
      </c>
      <c r="F86" s="25">
        <f aca="true" t="shared" si="30" ref="F86:F87">POWER(10,(0.783497476*(LOG10(E86/153.655)*LOG10(E86/153.655))))</f>
        <v>1.1882123221606007</v>
      </c>
      <c r="G86" s="20">
        <v>48</v>
      </c>
      <c r="H86" s="26" t="s">
        <v>24</v>
      </c>
      <c r="I86" s="27">
        <v>51</v>
      </c>
      <c r="J86" s="26" t="s">
        <v>24</v>
      </c>
      <c r="K86" s="20">
        <v>53</v>
      </c>
      <c r="L86" s="26" t="s">
        <v>25</v>
      </c>
      <c r="M86" s="20">
        <v>70</v>
      </c>
      <c r="N86" s="26" t="s">
        <v>25</v>
      </c>
      <c r="O86" s="20">
        <v>70</v>
      </c>
      <c r="P86" s="26" t="s">
        <v>24</v>
      </c>
      <c r="Q86" s="46" t="s">
        <v>96</v>
      </c>
      <c r="R86" s="26"/>
      <c r="S86" s="28">
        <f t="shared" si="25"/>
        <v>51</v>
      </c>
      <c r="T86" s="28">
        <v>2</v>
      </c>
      <c r="U86" s="28">
        <f aca="true" t="shared" si="31" ref="U86:U87">MAX(IF(N86="x",0,M86),IF(P86="x",0,O86),IF(R86="x",0,Q86))</f>
        <v>70</v>
      </c>
      <c r="V86" s="28">
        <v>2</v>
      </c>
      <c r="W86" s="29">
        <f aca="true" t="shared" si="32" ref="W86:W87">S86+U86</f>
        <v>121</v>
      </c>
      <c r="X86" s="30"/>
      <c r="Y86" s="31">
        <f aca="true" t="shared" si="33" ref="Y86:Y89">W86*F86</f>
        <v>143.77369098143268</v>
      </c>
      <c r="Z86" s="32">
        <v>120</v>
      </c>
    </row>
    <row r="87" spans="1:26" ht="15">
      <c r="A87" s="20">
        <v>51</v>
      </c>
      <c r="B87" s="21" t="s">
        <v>91</v>
      </c>
      <c r="C87" s="22">
        <v>37380</v>
      </c>
      <c r="D87" s="28" t="s">
        <v>40</v>
      </c>
      <c r="E87" s="24">
        <v>72.5</v>
      </c>
      <c r="F87" s="25">
        <f t="shared" si="30"/>
        <v>1.2116400475481526</v>
      </c>
      <c r="G87" s="20">
        <v>68</v>
      </c>
      <c r="H87" s="26" t="s">
        <v>24</v>
      </c>
      <c r="I87" s="27">
        <v>73</v>
      </c>
      <c r="J87" s="26" t="s">
        <v>65</v>
      </c>
      <c r="K87" s="20">
        <v>75</v>
      </c>
      <c r="L87" s="26" t="s">
        <v>65</v>
      </c>
      <c r="M87" s="20">
        <v>85</v>
      </c>
      <c r="N87" s="26" t="s">
        <v>24</v>
      </c>
      <c r="O87" s="20">
        <v>89</v>
      </c>
      <c r="P87" s="26" t="s">
        <v>65</v>
      </c>
      <c r="Q87" s="20">
        <v>92</v>
      </c>
      <c r="R87" s="26" t="s">
        <v>65</v>
      </c>
      <c r="S87" s="28">
        <f t="shared" si="25"/>
        <v>75</v>
      </c>
      <c r="T87" s="28">
        <v>1</v>
      </c>
      <c r="U87" s="28">
        <f t="shared" si="31"/>
        <v>92</v>
      </c>
      <c r="V87" s="28">
        <v>1</v>
      </c>
      <c r="W87" s="45">
        <f t="shared" si="32"/>
        <v>167</v>
      </c>
      <c r="X87" s="30"/>
      <c r="Y87" s="31">
        <f t="shared" si="33"/>
        <v>202.3438879405415</v>
      </c>
      <c r="Z87" s="60">
        <v>115</v>
      </c>
    </row>
    <row r="88" spans="1:25" ht="14.25">
      <c r="A88" s="61" t="s">
        <v>97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>
        <f t="shared" si="25"/>
        <v>0</v>
      </c>
      <c r="T88" s="61"/>
      <c r="U88" s="61"/>
      <c r="V88" s="61"/>
      <c r="W88" s="61"/>
      <c r="X88" s="61"/>
      <c r="Y88" s="61">
        <f t="shared" si="33"/>
        <v>0</v>
      </c>
    </row>
    <row r="89" spans="1:26" ht="14.25" customHeight="1">
      <c r="A89" s="20">
        <v>20</v>
      </c>
      <c r="B89" s="21" t="s">
        <v>98</v>
      </c>
      <c r="C89" s="22">
        <v>38807</v>
      </c>
      <c r="D89" s="28" t="s">
        <v>99</v>
      </c>
      <c r="E89" s="24">
        <v>76.05</v>
      </c>
      <c r="F89" s="25">
        <f>POWER(10,(0.783497476*(LOG10(E89/153.655)*LOG10(E89/153.655))))</f>
        <v>1.1833109260357715</v>
      </c>
      <c r="G89" s="20">
        <v>63</v>
      </c>
      <c r="H89" s="26" t="s">
        <v>25</v>
      </c>
      <c r="I89" s="27">
        <v>63</v>
      </c>
      <c r="J89" s="26" t="s">
        <v>25</v>
      </c>
      <c r="K89" s="20">
        <v>63</v>
      </c>
      <c r="L89" s="26" t="s">
        <v>24</v>
      </c>
      <c r="M89" s="20">
        <v>83</v>
      </c>
      <c r="N89" s="26" t="s">
        <v>65</v>
      </c>
      <c r="O89" s="20">
        <v>86</v>
      </c>
      <c r="P89" s="26" t="s">
        <v>25</v>
      </c>
      <c r="Q89" s="46" t="s">
        <v>96</v>
      </c>
      <c r="R89" s="26"/>
      <c r="S89" s="28">
        <f t="shared" si="25"/>
        <v>63</v>
      </c>
      <c r="T89" s="28">
        <v>1</v>
      </c>
      <c r="U89" s="28">
        <f>MAX(IF(N89="x",0,M89),IF(P89="x",0,O89),IF(R89="x",0,Q89))</f>
        <v>83</v>
      </c>
      <c r="V89" s="28">
        <v>1</v>
      </c>
      <c r="W89" s="29">
        <f>S89+U89</f>
        <v>146</v>
      </c>
      <c r="X89" s="30"/>
      <c r="Y89" s="31">
        <f t="shared" si="33"/>
        <v>172.76339520122264</v>
      </c>
      <c r="Z89" s="32">
        <v>125</v>
      </c>
    </row>
    <row r="90" spans="1:25" ht="14.25">
      <c r="A90" s="61" t="s">
        <v>100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>
        <f t="shared" si="25"/>
        <v>0</v>
      </c>
      <c r="T90" s="61"/>
      <c r="U90" s="61"/>
      <c r="V90" s="61"/>
      <c r="W90" s="61"/>
      <c r="X90" s="61"/>
      <c r="Y90" s="61"/>
    </row>
    <row r="91" spans="1:26" ht="13.5" customHeight="1">
      <c r="A91" s="20">
        <v>44</v>
      </c>
      <c r="B91" s="21" t="s">
        <v>101</v>
      </c>
      <c r="C91" s="22">
        <v>38946</v>
      </c>
      <c r="D91" s="28" t="s">
        <v>37</v>
      </c>
      <c r="E91" s="24">
        <v>85.75</v>
      </c>
      <c r="F91" s="25">
        <f>POWER(10,(0.783497476*(LOG10(E91/153.655)*LOG10(E91/153.655))))</f>
        <v>1.1227288539293798</v>
      </c>
      <c r="G91" s="20">
        <v>60</v>
      </c>
      <c r="H91" s="26" t="s">
        <v>24</v>
      </c>
      <c r="I91" s="27">
        <v>65</v>
      </c>
      <c r="J91" s="26" t="s">
        <v>24</v>
      </c>
      <c r="K91" s="20">
        <v>69</v>
      </c>
      <c r="L91" s="26" t="s">
        <v>24</v>
      </c>
      <c r="M91" s="20">
        <v>78</v>
      </c>
      <c r="N91" s="26" t="s">
        <v>24</v>
      </c>
      <c r="O91" s="20">
        <v>85</v>
      </c>
      <c r="P91" s="26" t="s">
        <v>24</v>
      </c>
      <c r="Q91" s="46">
        <v>88</v>
      </c>
      <c r="R91" s="26" t="s">
        <v>24</v>
      </c>
      <c r="S91" s="28">
        <f t="shared" si="25"/>
        <v>69</v>
      </c>
      <c r="T91" s="28">
        <v>1</v>
      </c>
      <c r="U91" s="28">
        <f>MAX(IF(N91="x",0,M91),IF(P91="x",0,O91),IF(R91="x",0,Q91))</f>
        <v>88</v>
      </c>
      <c r="V91" s="28">
        <v>1</v>
      </c>
      <c r="W91" s="29">
        <f>S91+U91</f>
        <v>157</v>
      </c>
      <c r="X91" s="30"/>
      <c r="Y91" s="31">
        <f>W91*F91</f>
        <v>176.26843006691263</v>
      </c>
      <c r="Z91" s="60">
        <v>130</v>
      </c>
    </row>
    <row r="92" spans="1:25" ht="14.25">
      <c r="A92" s="19" t="s">
        <v>102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25"/>
        <v>0</v>
      </c>
      <c r="T92" s="19"/>
      <c r="U92" s="19"/>
      <c r="V92" s="19"/>
      <c r="W92" s="19"/>
      <c r="X92" s="19"/>
      <c r="Y92" s="19"/>
    </row>
    <row r="93" spans="1:26" ht="12" customHeight="1">
      <c r="A93" s="20">
        <v>33</v>
      </c>
      <c r="B93" s="21" t="s">
        <v>103</v>
      </c>
      <c r="C93" s="22">
        <v>37975</v>
      </c>
      <c r="D93" s="28" t="s">
        <v>37</v>
      </c>
      <c r="E93" s="24">
        <v>94.6</v>
      </c>
      <c r="F93" s="25">
        <f>POWER(10,(0.783497476*(LOG10(E93/153.655)*LOG10(E93/153.655))))</f>
        <v>1.083348783582911</v>
      </c>
      <c r="G93" s="20">
        <v>75</v>
      </c>
      <c r="H93" s="26" t="s">
        <v>24</v>
      </c>
      <c r="I93" s="27">
        <v>80</v>
      </c>
      <c r="J93" s="26" t="s">
        <v>65</v>
      </c>
      <c r="K93" s="20">
        <v>83</v>
      </c>
      <c r="L93" s="26" t="s">
        <v>65</v>
      </c>
      <c r="M93" s="20">
        <v>85</v>
      </c>
      <c r="N93" s="26" t="s">
        <v>24</v>
      </c>
      <c r="O93" s="20">
        <v>93</v>
      </c>
      <c r="P93" s="26" t="s">
        <v>25</v>
      </c>
      <c r="Q93" s="46">
        <v>93</v>
      </c>
      <c r="R93" s="26" t="s">
        <v>25</v>
      </c>
      <c r="S93" s="28">
        <f t="shared" si="25"/>
        <v>83</v>
      </c>
      <c r="T93" s="28">
        <v>1</v>
      </c>
      <c r="U93" s="28">
        <f>MAX(IF(N93="x",0,M93),IF(P93="x",0,O93),IF(R93="x",0,Q93))</f>
        <v>85</v>
      </c>
      <c r="V93" s="28">
        <v>1</v>
      </c>
      <c r="W93" s="45">
        <f>S93+U93</f>
        <v>168</v>
      </c>
      <c r="X93" s="30"/>
      <c r="Y93" s="31">
        <f>W93*F93</f>
        <v>182.00259564192905</v>
      </c>
      <c r="Z93" s="60">
        <v>135</v>
      </c>
    </row>
    <row r="94" spans="1:25" ht="14.25">
      <c r="A94" s="7"/>
      <c r="B94" s="7"/>
      <c r="C94" s="7"/>
      <c r="D94" s="62"/>
      <c r="E94" s="63"/>
      <c r="F94" s="64"/>
      <c r="G94" s="7"/>
      <c r="H94" s="7"/>
      <c r="I94" s="65"/>
      <c r="J94" s="65"/>
      <c r="K94" s="62"/>
      <c r="L94" s="62"/>
      <c r="M94" s="7"/>
      <c r="N94" s="7"/>
      <c r="O94" s="65"/>
      <c r="P94" s="65"/>
      <c r="Q94" s="65"/>
      <c r="R94" s="65"/>
      <c r="S94" s="62"/>
      <c r="T94" s="62"/>
      <c r="U94" s="62"/>
      <c r="V94" s="62"/>
      <c r="W94" s="62"/>
      <c r="X94" s="66"/>
      <c r="Y94" s="67"/>
    </row>
    <row r="95" spans="2:22" ht="14.25">
      <c r="B95" s="33" t="s">
        <v>43</v>
      </c>
      <c r="C95" s="34" t="s">
        <v>44</v>
      </c>
      <c r="D95" s="35"/>
      <c r="E95" s="1"/>
      <c r="F95" s="36" t="s">
        <v>45</v>
      </c>
      <c r="G95" s="37" t="s">
        <v>50</v>
      </c>
      <c r="H95" s="34"/>
      <c r="I95" s="34"/>
      <c r="J95" s="34"/>
      <c r="K95" s="38"/>
      <c r="L95" s="38"/>
      <c r="M95" s="39"/>
      <c r="N95" s="39"/>
      <c r="O95" s="33" t="s">
        <v>47</v>
      </c>
      <c r="P95" s="10" t="s">
        <v>22</v>
      </c>
      <c r="Q95" s="33"/>
      <c r="R95" s="33"/>
      <c r="S95" s="54"/>
      <c r="T95" s="54"/>
      <c r="U95" s="55"/>
      <c r="V95" s="55"/>
    </row>
    <row r="96" spans="2:22" ht="14.25">
      <c r="B96" s="7"/>
      <c r="C96" s="37" t="s">
        <v>48</v>
      </c>
      <c r="D96" s="35"/>
      <c r="E96" s="40"/>
      <c r="F96" s="41"/>
      <c r="G96" s="37" t="s">
        <v>46</v>
      </c>
      <c r="H96" s="34"/>
      <c r="I96" s="34"/>
      <c r="J96" s="34"/>
      <c r="K96" s="38"/>
      <c r="L96" s="38"/>
      <c r="M96" s="39"/>
      <c r="N96" s="39"/>
      <c r="O96" s="42" t="s">
        <v>51</v>
      </c>
      <c r="P96" s="10" t="s">
        <v>104</v>
      </c>
      <c r="R96" s="42"/>
      <c r="S96" s="54"/>
      <c r="T96" s="54"/>
      <c r="U96" s="56"/>
      <c r="V96" s="56"/>
    </row>
    <row r="97" spans="3:7" ht="14.25">
      <c r="C97" s="10" t="s">
        <v>53</v>
      </c>
      <c r="G97" s="10" t="s">
        <v>105</v>
      </c>
    </row>
    <row r="98" spans="7:16" ht="14.25">
      <c r="G98" s="10"/>
      <c r="O98" s="33" t="s">
        <v>55</v>
      </c>
      <c r="P98" s="10" t="s">
        <v>105</v>
      </c>
    </row>
    <row r="100" spans="2:5" ht="14.25">
      <c r="B100" s="10" t="s">
        <v>106</v>
      </c>
      <c r="E100" s="68"/>
    </row>
    <row r="101" spans="2:5" ht="14.25">
      <c r="B101" s="10" t="s">
        <v>107</v>
      </c>
      <c r="E101" s="68"/>
    </row>
    <row r="102" spans="2:5" ht="14.25">
      <c r="B102" s="10" t="s">
        <v>108</v>
      </c>
      <c r="E102" s="68"/>
    </row>
    <row r="103" spans="2:23" ht="14.25">
      <c r="B103" s="10" t="s">
        <v>109</v>
      </c>
      <c r="M103" s="3"/>
      <c r="N103" s="3"/>
      <c r="Q103" s="56"/>
      <c r="R103" s="56"/>
      <c r="W103" s="56"/>
    </row>
    <row r="104" spans="2:23" ht="14.25">
      <c r="B104" s="10" t="s">
        <v>110</v>
      </c>
      <c r="M104" s="3"/>
      <c r="N104" s="3"/>
      <c r="Q104" s="56"/>
      <c r="R104" s="56"/>
      <c r="W104" s="56"/>
    </row>
    <row r="105" spans="2:23" ht="14.25">
      <c r="B105" s="10" t="s">
        <v>111</v>
      </c>
      <c r="M105" s="3"/>
      <c r="N105" s="3"/>
      <c r="Q105" s="56"/>
      <c r="R105" s="56"/>
      <c r="W105" s="56"/>
    </row>
    <row r="106" spans="2:23" ht="14.25">
      <c r="B106" s="10" t="s">
        <v>112</v>
      </c>
      <c r="M106" s="3"/>
      <c r="N106" s="3"/>
      <c r="Q106" s="56"/>
      <c r="R106" s="56"/>
      <c r="W106" s="56"/>
    </row>
    <row r="107" spans="2:23" ht="14.25">
      <c r="B107" s="10" t="s">
        <v>113</v>
      </c>
      <c r="M107" s="3"/>
      <c r="N107" s="3"/>
      <c r="Q107" s="56"/>
      <c r="R107" s="56"/>
      <c r="W107" s="56"/>
    </row>
    <row r="108" spans="2:23" ht="14.25">
      <c r="B108" s="10" t="s">
        <v>114</v>
      </c>
      <c r="M108" s="3"/>
      <c r="N108" s="3"/>
      <c r="Q108" s="56"/>
      <c r="R108" s="56"/>
      <c r="W108" s="56"/>
    </row>
    <row r="109" spans="13:23" ht="14.25">
      <c r="M109" s="3"/>
      <c r="N109" s="3"/>
      <c r="Q109" s="56"/>
      <c r="R109" s="56"/>
      <c r="W109" s="56"/>
    </row>
    <row r="110" spans="13:23" ht="14.25">
      <c r="M110" s="3"/>
      <c r="N110" s="3"/>
      <c r="Q110" s="56"/>
      <c r="R110" s="56"/>
      <c r="W110" s="56"/>
    </row>
    <row r="111" spans="1:25" ht="18.75">
      <c r="A111" s="4" t="s">
        <v>0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6.5">
      <c r="A112" s="5">
        <v>44989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>
      <c r="A113" s="6" t="s">
        <v>1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2:23" ht="14.25">
      <c r="B114" s="10" t="s">
        <v>115</v>
      </c>
      <c r="D114" s="10" t="s">
        <v>116</v>
      </c>
      <c r="M114" s="3"/>
      <c r="N114" s="3"/>
      <c r="Q114" s="56"/>
      <c r="R114" s="56"/>
      <c r="W114" s="56"/>
    </row>
    <row r="115" spans="1:25" ht="14.25">
      <c r="A115" s="12" t="s">
        <v>5</v>
      </c>
      <c r="B115" s="12"/>
      <c r="C115" s="12"/>
      <c r="D115" s="12"/>
      <c r="E115" s="12"/>
      <c r="F115" s="12"/>
      <c r="G115" s="12" t="s">
        <v>6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 t="s">
        <v>7</v>
      </c>
      <c r="T115" s="12"/>
      <c r="U115" s="12"/>
      <c r="V115" s="12"/>
      <c r="W115" s="12"/>
      <c r="X115" s="12"/>
      <c r="Y115" s="12"/>
    </row>
    <row r="116" spans="1:25" ht="12.75" customHeight="1">
      <c r="A116" s="13" t="s">
        <v>8</v>
      </c>
      <c r="B116" s="13" t="s">
        <v>9</v>
      </c>
      <c r="C116" s="13" t="s">
        <v>10</v>
      </c>
      <c r="D116" s="13" t="s">
        <v>11</v>
      </c>
      <c r="E116" s="14" t="s">
        <v>12</v>
      </c>
      <c r="F116" s="15" t="s">
        <v>13</v>
      </c>
      <c r="G116" s="16" t="s">
        <v>14</v>
      </c>
      <c r="H116" s="16"/>
      <c r="I116" s="16"/>
      <c r="J116" s="16"/>
      <c r="K116" s="16"/>
      <c r="L116" s="16"/>
      <c r="M116" s="16" t="s">
        <v>15</v>
      </c>
      <c r="N116" s="16"/>
      <c r="O116" s="16"/>
      <c r="P116" s="16"/>
      <c r="Q116" s="16"/>
      <c r="R116" s="16"/>
      <c r="S116" s="16" t="s">
        <v>16</v>
      </c>
      <c r="T116" s="16"/>
      <c r="U116" s="16" t="s">
        <v>17</v>
      </c>
      <c r="V116" s="16"/>
      <c r="W116" s="16" t="s">
        <v>18</v>
      </c>
      <c r="X116" s="17" t="s">
        <v>19</v>
      </c>
      <c r="Y116" s="18" t="s">
        <v>20</v>
      </c>
    </row>
    <row r="117" spans="1:25" ht="14.25">
      <c r="A117" s="13"/>
      <c r="B117" s="13"/>
      <c r="C117" s="13"/>
      <c r="D117" s="13"/>
      <c r="E117" s="14"/>
      <c r="F117" s="15"/>
      <c r="G117" s="16">
        <v>1</v>
      </c>
      <c r="H117" s="16"/>
      <c r="I117" s="16">
        <v>2</v>
      </c>
      <c r="J117" s="16"/>
      <c r="K117" s="16">
        <v>3</v>
      </c>
      <c r="L117" s="16"/>
      <c r="M117" s="16">
        <v>1</v>
      </c>
      <c r="N117" s="16"/>
      <c r="O117" s="16">
        <v>2</v>
      </c>
      <c r="P117" s="16"/>
      <c r="Q117" s="16">
        <v>3</v>
      </c>
      <c r="R117" s="16"/>
      <c r="S117" s="16"/>
      <c r="T117" s="16"/>
      <c r="U117" s="16"/>
      <c r="V117" s="16"/>
      <c r="W117" s="16"/>
      <c r="X117" s="17"/>
      <c r="Y117" s="18"/>
    </row>
    <row r="118" spans="1:25" ht="14.25">
      <c r="A118" s="43" t="s">
        <v>117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1:26" ht="15">
      <c r="A119" s="20">
        <v>10</v>
      </c>
      <c r="B119" s="51" t="s">
        <v>118</v>
      </c>
      <c r="C119" s="22">
        <v>38871</v>
      </c>
      <c r="D119" s="52" t="s">
        <v>61</v>
      </c>
      <c r="E119" s="24">
        <v>87.45</v>
      </c>
      <c r="F119" s="25">
        <f aca="true" t="shared" si="34" ref="F119:F123">POWER(10,(0.75194503*(LOG10(E119/175.508)*LOG10(E119/175.508))))</f>
        <v>1.1717219084388273</v>
      </c>
      <c r="G119" s="20">
        <v>117</v>
      </c>
      <c r="H119" s="26" t="s">
        <v>24</v>
      </c>
      <c r="I119" s="27">
        <v>122</v>
      </c>
      <c r="J119" s="26" t="s">
        <v>24</v>
      </c>
      <c r="K119" s="20">
        <v>125</v>
      </c>
      <c r="L119" s="26" t="s">
        <v>24</v>
      </c>
      <c r="M119" s="20">
        <v>142</v>
      </c>
      <c r="N119" s="26" t="s">
        <v>24</v>
      </c>
      <c r="O119" s="20">
        <v>147</v>
      </c>
      <c r="P119" s="26" t="s">
        <v>24</v>
      </c>
      <c r="Q119" s="20">
        <v>152</v>
      </c>
      <c r="R119" s="26" t="s">
        <v>24</v>
      </c>
      <c r="S119" s="28">
        <f aca="true" t="shared" si="35" ref="S119:S123">MAX(IF(H119="x",0,G119),IF(J119="x",0,I119),IF(L119="x",0,K119))</f>
        <v>125</v>
      </c>
      <c r="T119" s="28">
        <v>1</v>
      </c>
      <c r="U119" s="28">
        <f aca="true" t="shared" si="36" ref="U119:U123">MAX(IF(N119="x",0,M119),IF(P119="x",0,O119),IF(R119="x",0,Q119))</f>
        <v>152</v>
      </c>
      <c r="V119" s="28">
        <v>1</v>
      </c>
      <c r="W119" s="29">
        <f aca="true" t="shared" si="37" ref="W119:W123">S119+U119</f>
        <v>277</v>
      </c>
      <c r="X119" s="30" t="s">
        <v>26</v>
      </c>
      <c r="Y119" s="31">
        <f aca="true" t="shared" si="38" ref="Y119:Y123">W119*F119</f>
        <v>324.56696863755514</v>
      </c>
      <c r="Z119" s="44">
        <v>176</v>
      </c>
    </row>
    <row r="120" spans="1:26" ht="15">
      <c r="A120" s="20">
        <v>16</v>
      </c>
      <c r="B120" s="50" t="s">
        <v>119</v>
      </c>
      <c r="C120" s="48">
        <v>39421</v>
      </c>
      <c r="D120" s="49" t="s">
        <v>67</v>
      </c>
      <c r="E120" s="24">
        <v>82.6</v>
      </c>
      <c r="F120" s="25">
        <f t="shared" si="34"/>
        <v>1.2038174472687864</v>
      </c>
      <c r="G120" s="20">
        <v>107</v>
      </c>
      <c r="H120" s="26" t="s">
        <v>24</v>
      </c>
      <c r="I120" s="27">
        <v>112</v>
      </c>
      <c r="J120" s="26" t="s">
        <v>24</v>
      </c>
      <c r="K120" s="20">
        <v>116</v>
      </c>
      <c r="L120" s="26" t="s">
        <v>25</v>
      </c>
      <c r="M120" s="20">
        <v>135</v>
      </c>
      <c r="N120" s="26" t="s">
        <v>24</v>
      </c>
      <c r="O120" s="20">
        <v>140</v>
      </c>
      <c r="P120" s="26" t="s">
        <v>24</v>
      </c>
      <c r="Q120" s="20">
        <v>145</v>
      </c>
      <c r="R120" s="26" t="s">
        <v>25</v>
      </c>
      <c r="S120" s="28">
        <f t="shared" si="35"/>
        <v>112</v>
      </c>
      <c r="T120" s="28">
        <v>2</v>
      </c>
      <c r="U120" s="28">
        <f t="shared" si="36"/>
        <v>140</v>
      </c>
      <c r="V120" s="28">
        <v>2</v>
      </c>
      <c r="W120" s="29">
        <f t="shared" si="37"/>
        <v>252</v>
      </c>
      <c r="X120" s="30" t="s">
        <v>34</v>
      </c>
      <c r="Y120" s="31">
        <f t="shared" si="38"/>
        <v>303.36199671173415</v>
      </c>
      <c r="Z120" s="44"/>
    </row>
    <row r="121" spans="1:26" ht="15">
      <c r="A121" s="20">
        <v>31</v>
      </c>
      <c r="B121" s="47" t="s">
        <v>120</v>
      </c>
      <c r="C121" s="48">
        <v>33782</v>
      </c>
      <c r="D121" s="49" t="s">
        <v>121</v>
      </c>
      <c r="E121" s="24">
        <v>88.15</v>
      </c>
      <c r="F121" s="25">
        <f t="shared" si="34"/>
        <v>1.1675034886229396</v>
      </c>
      <c r="G121" s="20">
        <v>90</v>
      </c>
      <c r="H121" s="26" t="s">
        <v>24</v>
      </c>
      <c r="I121" s="27">
        <v>95</v>
      </c>
      <c r="J121" s="26" t="s">
        <v>24</v>
      </c>
      <c r="K121" s="20">
        <v>103</v>
      </c>
      <c r="L121" s="26" t="s">
        <v>25</v>
      </c>
      <c r="M121" s="20">
        <v>120</v>
      </c>
      <c r="N121" s="26" t="s">
        <v>24</v>
      </c>
      <c r="O121" s="20">
        <v>126</v>
      </c>
      <c r="P121" s="26" t="s">
        <v>24</v>
      </c>
      <c r="Q121" s="20">
        <v>129</v>
      </c>
      <c r="R121" s="26" t="s">
        <v>24</v>
      </c>
      <c r="S121" s="28">
        <f t="shared" si="35"/>
        <v>95</v>
      </c>
      <c r="T121" s="28">
        <v>4</v>
      </c>
      <c r="U121" s="28">
        <f t="shared" si="36"/>
        <v>129</v>
      </c>
      <c r="V121" s="28">
        <v>3</v>
      </c>
      <c r="W121" s="29">
        <f t="shared" si="37"/>
        <v>224</v>
      </c>
      <c r="X121" s="30" t="s">
        <v>32</v>
      </c>
      <c r="Y121" s="31">
        <f t="shared" si="38"/>
        <v>261.5207814515385</v>
      </c>
      <c r="Z121" s="44"/>
    </row>
    <row r="122" spans="1:26" ht="15">
      <c r="A122" s="20">
        <v>60</v>
      </c>
      <c r="B122" s="47" t="s">
        <v>122</v>
      </c>
      <c r="C122" s="48">
        <v>34762</v>
      </c>
      <c r="D122" s="49" t="s">
        <v>121</v>
      </c>
      <c r="E122" s="24">
        <v>88.55</v>
      </c>
      <c r="F122" s="25">
        <f t="shared" si="34"/>
        <v>1.1651362755211905</v>
      </c>
      <c r="G122" s="69">
        <v>90</v>
      </c>
      <c r="H122" s="26" t="s">
        <v>24</v>
      </c>
      <c r="I122" s="70">
        <v>96</v>
      </c>
      <c r="J122" s="26" t="s">
        <v>24</v>
      </c>
      <c r="K122" s="71">
        <v>102</v>
      </c>
      <c r="L122" s="26" t="s">
        <v>25</v>
      </c>
      <c r="M122" s="69">
        <v>120</v>
      </c>
      <c r="N122" s="26" t="s">
        <v>24</v>
      </c>
      <c r="O122" s="71">
        <v>125</v>
      </c>
      <c r="P122" s="26" t="s">
        <v>25</v>
      </c>
      <c r="Q122" s="71">
        <v>128</v>
      </c>
      <c r="R122" s="26" t="s">
        <v>25</v>
      </c>
      <c r="S122" s="28">
        <f t="shared" si="35"/>
        <v>96</v>
      </c>
      <c r="T122" s="28">
        <v>3</v>
      </c>
      <c r="U122" s="28">
        <f t="shared" si="36"/>
        <v>120</v>
      </c>
      <c r="V122" s="28">
        <v>4</v>
      </c>
      <c r="W122" s="29">
        <f t="shared" si="37"/>
        <v>216</v>
      </c>
      <c r="X122" s="30">
        <v>4</v>
      </c>
      <c r="Y122" s="31">
        <f t="shared" si="38"/>
        <v>251.66943551257714</v>
      </c>
      <c r="Z122" s="44"/>
    </row>
    <row r="123" spans="1:26" ht="15">
      <c r="A123" s="20">
        <v>49</v>
      </c>
      <c r="B123" s="50" t="s">
        <v>123</v>
      </c>
      <c r="C123" s="72">
        <v>33400</v>
      </c>
      <c r="D123" s="73" t="s">
        <v>73</v>
      </c>
      <c r="E123" s="24">
        <v>88.6</v>
      </c>
      <c r="F123" s="25">
        <f t="shared" si="34"/>
        <v>1.1648425561653784</v>
      </c>
      <c r="G123" s="74">
        <v>76</v>
      </c>
      <c r="H123" s="26" t="s">
        <v>25</v>
      </c>
      <c r="I123" s="70">
        <v>76</v>
      </c>
      <c r="J123" s="26" t="s">
        <v>24</v>
      </c>
      <c r="K123" s="74">
        <v>80</v>
      </c>
      <c r="L123" s="26" t="s">
        <v>25</v>
      </c>
      <c r="M123" s="69">
        <v>100</v>
      </c>
      <c r="N123" s="26" t="s">
        <v>24</v>
      </c>
      <c r="O123" s="71">
        <v>105</v>
      </c>
      <c r="P123" s="26" t="s">
        <v>25</v>
      </c>
      <c r="Q123" s="71">
        <v>105</v>
      </c>
      <c r="R123" s="26" t="s">
        <v>25</v>
      </c>
      <c r="S123" s="28">
        <f t="shared" si="35"/>
        <v>76</v>
      </c>
      <c r="T123" s="28">
        <v>5</v>
      </c>
      <c r="U123" s="28">
        <f t="shared" si="36"/>
        <v>100</v>
      </c>
      <c r="V123" s="28">
        <v>5</v>
      </c>
      <c r="W123" s="29">
        <f t="shared" si="37"/>
        <v>176</v>
      </c>
      <c r="X123" s="30">
        <v>5</v>
      </c>
      <c r="Y123" s="31">
        <f t="shared" si="38"/>
        <v>205.01228988510658</v>
      </c>
      <c r="Z123" s="44"/>
    </row>
    <row r="124" spans="1:26" ht="14.25">
      <c r="A124" s="43" t="s">
        <v>124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4"/>
    </row>
    <row r="125" spans="1:26" ht="15">
      <c r="A125" s="20">
        <v>46</v>
      </c>
      <c r="B125" s="47" t="s">
        <v>125</v>
      </c>
      <c r="C125" s="48">
        <v>32524</v>
      </c>
      <c r="D125" s="49" t="s">
        <v>31</v>
      </c>
      <c r="E125" s="24">
        <v>89.6</v>
      </c>
      <c r="F125" s="25">
        <f aca="true" t="shared" si="39" ref="F125:F131">POWER(10,(0.75194503*(LOG10(E125/175.508)*LOG10(E125/175.508))))</f>
        <v>1.1590681447316586</v>
      </c>
      <c r="G125" s="69">
        <v>105</v>
      </c>
      <c r="H125" s="26" t="s">
        <v>24</v>
      </c>
      <c r="I125" s="70">
        <v>109</v>
      </c>
      <c r="J125" s="26" t="s">
        <v>24</v>
      </c>
      <c r="K125" s="69">
        <v>112</v>
      </c>
      <c r="L125" s="26" t="s">
        <v>24</v>
      </c>
      <c r="M125" s="71">
        <v>125</v>
      </c>
      <c r="N125" s="26" t="s">
        <v>25</v>
      </c>
      <c r="O125" s="69">
        <v>125</v>
      </c>
      <c r="P125" s="26" t="s">
        <v>24</v>
      </c>
      <c r="Q125" s="69">
        <v>131</v>
      </c>
      <c r="R125" s="26" t="s">
        <v>24</v>
      </c>
      <c r="S125" s="28">
        <f aca="true" t="shared" si="40" ref="S125:S130">MAX(IF(H125="x",0,G125),IF(J125="x",0,I125),IF(L125="x",0,K125))</f>
        <v>112</v>
      </c>
      <c r="T125" s="28">
        <v>2</v>
      </c>
      <c r="U125" s="28">
        <f aca="true" t="shared" si="41" ref="U125:U131">MAX(IF(N125="x",0,M125),IF(P125="x",0,O125),IF(R125="x",0,Q125))</f>
        <v>131</v>
      </c>
      <c r="V125" s="28">
        <v>4</v>
      </c>
      <c r="W125" s="29">
        <f aca="true" t="shared" si="42" ref="W125:W131">S125+U125</f>
        <v>243</v>
      </c>
      <c r="X125" s="30" t="s">
        <v>32</v>
      </c>
      <c r="Y125" s="31">
        <f aca="true" t="shared" si="43" ref="Y125:Y131">W125*F125</f>
        <v>281.653559169793</v>
      </c>
      <c r="Z125" s="44"/>
    </row>
    <row r="126" spans="1:26" ht="15">
      <c r="A126" s="20">
        <v>25</v>
      </c>
      <c r="B126" s="47" t="s">
        <v>126</v>
      </c>
      <c r="C126" s="48">
        <v>32318</v>
      </c>
      <c r="D126" s="49" t="s">
        <v>127</v>
      </c>
      <c r="E126" s="24">
        <v>94.5</v>
      </c>
      <c r="F126" s="25">
        <f t="shared" si="39"/>
        <v>1.133331443722363</v>
      </c>
      <c r="G126" s="20">
        <v>106</v>
      </c>
      <c r="H126" s="26" t="s">
        <v>24</v>
      </c>
      <c r="I126" s="27">
        <v>111</v>
      </c>
      <c r="J126" s="26" t="s">
        <v>24</v>
      </c>
      <c r="K126" s="20">
        <v>116</v>
      </c>
      <c r="L126" s="26" t="s">
        <v>24</v>
      </c>
      <c r="M126" s="20">
        <v>135</v>
      </c>
      <c r="N126" s="26" t="s">
        <v>24</v>
      </c>
      <c r="O126" s="20">
        <v>140</v>
      </c>
      <c r="P126" s="26" t="s">
        <v>25</v>
      </c>
      <c r="Q126" s="20">
        <v>142</v>
      </c>
      <c r="R126" s="26" t="s">
        <v>25</v>
      </c>
      <c r="S126" s="28">
        <f t="shared" si="40"/>
        <v>116</v>
      </c>
      <c r="T126" s="28">
        <v>1</v>
      </c>
      <c r="U126" s="28">
        <f t="shared" si="41"/>
        <v>135</v>
      </c>
      <c r="V126" s="28">
        <v>2</v>
      </c>
      <c r="W126" s="29">
        <f t="shared" si="42"/>
        <v>251</v>
      </c>
      <c r="X126" s="30" t="s">
        <v>26</v>
      </c>
      <c r="Y126" s="31">
        <f t="shared" si="43"/>
        <v>284.4661923743131</v>
      </c>
      <c r="Z126" s="44">
        <v>184</v>
      </c>
    </row>
    <row r="127" spans="1:31" ht="15">
      <c r="A127" s="20">
        <v>53</v>
      </c>
      <c r="B127" s="47" t="s">
        <v>128</v>
      </c>
      <c r="C127" s="48">
        <v>25548</v>
      </c>
      <c r="D127" s="49" t="s">
        <v>129</v>
      </c>
      <c r="E127" s="24">
        <v>94.2</v>
      </c>
      <c r="F127" s="25">
        <f t="shared" si="39"/>
        <v>1.1347932201936302</v>
      </c>
      <c r="G127" s="20">
        <v>87</v>
      </c>
      <c r="H127" s="26" t="s">
        <v>24</v>
      </c>
      <c r="I127" s="27">
        <v>93</v>
      </c>
      <c r="J127" s="26" t="s">
        <v>25</v>
      </c>
      <c r="K127" s="20">
        <v>95</v>
      </c>
      <c r="L127" s="26" t="s">
        <v>24</v>
      </c>
      <c r="M127" s="20">
        <v>112</v>
      </c>
      <c r="N127" s="26" t="s">
        <v>24</v>
      </c>
      <c r="O127" s="20">
        <v>117</v>
      </c>
      <c r="P127" s="26" t="s">
        <v>24</v>
      </c>
      <c r="Q127" s="20">
        <v>121</v>
      </c>
      <c r="R127" s="26" t="s">
        <v>24</v>
      </c>
      <c r="S127" s="28">
        <f t="shared" si="40"/>
        <v>95</v>
      </c>
      <c r="T127" s="28">
        <v>5</v>
      </c>
      <c r="U127" s="28">
        <f t="shared" si="41"/>
        <v>121</v>
      </c>
      <c r="V127" s="28">
        <v>6</v>
      </c>
      <c r="W127" s="29">
        <f t="shared" si="42"/>
        <v>216</v>
      </c>
      <c r="X127" s="30">
        <v>6</v>
      </c>
      <c r="Y127" s="31">
        <f t="shared" si="43"/>
        <v>245.1153355618241</v>
      </c>
      <c r="Z127" s="44"/>
      <c r="AE127" s="57"/>
    </row>
    <row r="128" spans="1:26" ht="15">
      <c r="A128" s="20">
        <v>50</v>
      </c>
      <c r="B128" s="50" t="s">
        <v>130</v>
      </c>
      <c r="C128" s="72" t="s">
        <v>131</v>
      </c>
      <c r="D128" s="73" t="s">
        <v>40</v>
      </c>
      <c r="E128" s="24">
        <v>90.3</v>
      </c>
      <c r="F128" s="25">
        <f t="shared" si="39"/>
        <v>1.1551368811105307</v>
      </c>
      <c r="G128" s="20">
        <v>90</v>
      </c>
      <c r="H128" s="26" t="s">
        <v>24</v>
      </c>
      <c r="I128" s="27">
        <v>96</v>
      </c>
      <c r="J128" s="26" t="s">
        <v>25</v>
      </c>
      <c r="K128" s="20">
        <v>96</v>
      </c>
      <c r="L128" s="26" t="s">
        <v>24</v>
      </c>
      <c r="M128" s="20">
        <v>110</v>
      </c>
      <c r="N128" s="26" t="s">
        <v>24</v>
      </c>
      <c r="O128" s="20">
        <v>116</v>
      </c>
      <c r="P128" s="26" t="s">
        <v>24</v>
      </c>
      <c r="Q128" s="20">
        <v>120</v>
      </c>
      <c r="R128" s="26" t="s">
        <v>24</v>
      </c>
      <c r="S128" s="28">
        <f t="shared" si="40"/>
        <v>96</v>
      </c>
      <c r="T128" s="28">
        <v>4</v>
      </c>
      <c r="U128" s="28">
        <f t="shared" si="41"/>
        <v>120</v>
      </c>
      <c r="V128" s="28">
        <v>7</v>
      </c>
      <c r="W128" s="29">
        <f t="shared" si="42"/>
        <v>216</v>
      </c>
      <c r="X128" s="30">
        <v>5</v>
      </c>
      <c r="Y128" s="31">
        <f t="shared" si="43"/>
        <v>249.50956631987464</v>
      </c>
      <c r="Z128" s="44"/>
    </row>
    <row r="129" spans="1:26" ht="15">
      <c r="A129" s="20">
        <v>7</v>
      </c>
      <c r="B129" s="47" t="s">
        <v>132</v>
      </c>
      <c r="C129" s="48">
        <v>35085</v>
      </c>
      <c r="D129" s="49" t="s">
        <v>37</v>
      </c>
      <c r="E129" s="24">
        <v>93.65</v>
      </c>
      <c r="F129" s="25">
        <f t="shared" si="39"/>
        <v>1.1375098647368969</v>
      </c>
      <c r="G129" s="20">
        <v>80</v>
      </c>
      <c r="H129" s="26" t="s">
        <v>24</v>
      </c>
      <c r="I129" s="27">
        <v>87</v>
      </c>
      <c r="J129" s="26" t="s">
        <v>24</v>
      </c>
      <c r="K129" s="20">
        <v>90</v>
      </c>
      <c r="L129" s="26" t="s">
        <v>24</v>
      </c>
      <c r="M129" s="20">
        <v>110</v>
      </c>
      <c r="N129" s="26" t="s">
        <v>24</v>
      </c>
      <c r="O129" s="20">
        <v>120</v>
      </c>
      <c r="P129" s="26" t="s">
        <v>24</v>
      </c>
      <c r="Q129" s="20">
        <v>130</v>
      </c>
      <c r="R129" s="26" t="s">
        <v>24</v>
      </c>
      <c r="S129" s="28">
        <f t="shared" si="40"/>
        <v>90</v>
      </c>
      <c r="T129" s="28">
        <v>6</v>
      </c>
      <c r="U129" s="28">
        <f t="shared" si="41"/>
        <v>130</v>
      </c>
      <c r="V129" s="28">
        <v>5</v>
      </c>
      <c r="W129" s="29">
        <f t="shared" si="42"/>
        <v>220</v>
      </c>
      <c r="X129" s="30">
        <v>4</v>
      </c>
      <c r="Y129" s="31">
        <f t="shared" si="43"/>
        <v>250.2521702421173</v>
      </c>
      <c r="Z129" s="44"/>
    </row>
    <row r="130" spans="1:26" ht="15">
      <c r="A130" s="20">
        <v>28</v>
      </c>
      <c r="B130" s="47" t="s">
        <v>133</v>
      </c>
      <c r="C130" s="22">
        <v>33196</v>
      </c>
      <c r="D130" s="49" t="s">
        <v>134</v>
      </c>
      <c r="E130" s="24">
        <v>89.95</v>
      </c>
      <c r="F130" s="25">
        <f t="shared" si="39"/>
        <v>1.1570912981220567</v>
      </c>
      <c r="G130" s="71">
        <v>110</v>
      </c>
      <c r="H130" s="26" t="s">
        <v>25</v>
      </c>
      <c r="I130" s="75">
        <v>111</v>
      </c>
      <c r="J130" s="26" t="s">
        <v>25</v>
      </c>
      <c r="K130" s="71">
        <v>111</v>
      </c>
      <c r="L130" s="26" t="s">
        <v>25</v>
      </c>
      <c r="M130" s="71">
        <v>140</v>
      </c>
      <c r="N130" s="26" t="s">
        <v>25</v>
      </c>
      <c r="O130" s="69">
        <v>142</v>
      </c>
      <c r="P130" s="26" t="s">
        <v>24</v>
      </c>
      <c r="Q130" s="71">
        <v>147</v>
      </c>
      <c r="R130" s="26" t="s">
        <v>25</v>
      </c>
      <c r="S130" s="28">
        <f t="shared" si="40"/>
        <v>0</v>
      </c>
      <c r="T130" s="28">
        <v>7</v>
      </c>
      <c r="U130" s="28">
        <f t="shared" si="41"/>
        <v>142</v>
      </c>
      <c r="V130" s="28">
        <v>1</v>
      </c>
      <c r="W130" s="29">
        <f t="shared" si="42"/>
        <v>142</v>
      </c>
      <c r="X130" s="30">
        <v>7</v>
      </c>
      <c r="Y130" s="31">
        <f t="shared" si="43"/>
        <v>164.30696433333205</v>
      </c>
      <c r="Z130" s="44"/>
    </row>
    <row r="131" spans="1:26" ht="15">
      <c r="A131" s="20">
        <v>42</v>
      </c>
      <c r="B131" s="47" t="s">
        <v>135</v>
      </c>
      <c r="C131" s="48" t="s">
        <v>136</v>
      </c>
      <c r="D131" s="49" t="s">
        <v>40</v>
      </c>
      <c r="E131" s="76">
        <v>95.4</v>
      </c>
      <c r="F131" s="25">
        <f t="shared" si="39"/>
        <v>1.129029198763106</v>
      </c>
      <c r="G131" s="20">
        <v>106</v>
      </c>
      <c r="H131" s="26" t="s">
        <v>25</v>
      </c>
      <c r="I131" s="27">
        <v>106</v>
      </c>
      <c r="J131" s="26" t="s">
        <v>24</v>
      </c>
      <c r="K131" s="20">
        <v>110</v>
      </c>
      <c r="L131" s="26" t="s">
        <v>24</v>
      </c>
      <c r="M131" s="20">
        <v>130</v>
      </c>
      <c r="N131" s="26" t="s">
        <v>24</v>
      </c>
      <c r="O131" s="20">
        <v>134</v>
      </c>
      <c r="P131" s="26" t="s">
        <v>24</v>
      </c>
      <c r="Q131" s="20">
        <v>141</v>
      </c>
      <c r="R131" s="26" t="s">
        <v>25</v>
      </c>
      <c r="S131" s="28">
        <f>MAX(IF(H132="x",0,G131),IF(J131="x",0,I131),IF(L131="x",0,K131))</f>
        <v>110</v>
      </c>
      <c r="T131" s="28">
        <v>3</v>
      </c>
      <c r="U131" s="28">
        <f t="shared" si="41"/>
        <v>134</v>
      </c>
      <c r="V131" s="28">
        <v>3</v>
      </c>
      <c r="W131" s="29">
        <f t="shared" si="42"/>
        <v>244</v>
      </c>
      <c r="X131" s="30" t="s">
        <v>34</v>
      </c>
      <c r="Y131" s="31">
        <f t="shared" si="43"/>
        <v>275.48312449819787</v>
      </c>
      <c r="Z131" s="44"/>
    </row>
    <row r="132" spans="2:26" ht="14.25">
      <c r="B132" s="33" t="s">
        <v>43</v>
      </c>
      <c r="C132" s="34" t="s">
        <v>44</v>
      </c>
      <c r="D132" s="35"/>
      <c r="E132" s="1"/>
      <c r="F132" s="36" t="s">
        <v>45</v>
      </c>
      <c r="G132" s="37" t="s">
        <v>49</v>
      </c>
      <c r="H132" s="34"/>
      <c r="I132" s="34"/>
      <c r="J132" s="34"/>
      <c r="K132" s="38"/>
      <c r="L132" s="38"/>
      <c r="M132" s="39"/>
      <c r="N132" s="39"/>
      <c r="O132" s="33" t="s">
        <v>47</v>
      </c>
      <c r="P132" s="10" t="s">
        <v>54</v>
      </c>
      <c r="Q132" s="33"/>
      <c r="R132" s="33"/>
      <c r="S132" s="54"/>
      <c r="T132" s="54"/>
      <c r="U132" s="55"/>
      <c r="V132" s="55"/>
      <c r="Z132" s="53"/>
    </row>
    <row r="133" spans="2:26" ht="14.25">
      <c r="B133" s="7"/>
      <c r="C133" s="34" t="s">
        <v>53</v>
      </c>
      <c r="D133" s="35"/>
      <c r="E133" s="40"/>
      <c r="F133" s="41"/>
      <c r="G133" s="37" t="s">
        <v>50</v>
      </c>
      <c r="H133" s="34"/>
      <c r="I133" s="34"/>
      <c r="J133" s="34"/>
      <c r="K133" s="38"/>
      <c r="L133" s="38"/>
      <c r="M133" s="39"/>
      <c r="N133" s="39"/>
      <c r="O133" s="42" t="s">
        <v>51</v>
      </c>
      <c r="P133" s="10" t="s">
        <v>104</v>
      </c>
      <c r="R133" s="42"/>
      <c r="S133" s="54"/>
      <c r="T133" s="54"/>
      <c r="U133" s="56"/>
      <c r="V133" s="56"/>
      <c r="Z133" s="53"/>
    </row>
    <row r="134" spans="3:23" ht="14.25">
      <c r="C134" s="10" t="s">
        <v>39</v>
      </c>
      <c r="G134" s="10" t="s">
        <v>105</v>
      </c>
      <c r="M134" s="3"/>
      <c r="N134" s="3"/>
      <c r="Q134" s="56"/>
      <c r="R134" s="56"/>
      <c r="W134" s="56"/>
    </row>
    <row r="135" spans="13:23" ht="14.25">
      <c r="M135" s="3"/>
      <c r="N135" s="3"/>
      <c r="O135" s="33" t="s">
        <v>55</v>
      </c>
      <c r="P135" s="10" t="s">
        <v>82</v>
      </c>
      <c r="Q135" s="56"/>
      <c r="R135" s="56"/>
      <c r="W135" s="56"/>
    </row>
    <row r="136" spans="13:23" ht="14.25">
      <c r="M136" s="3"/>
      <c r="N136" s="3"/>
      <c r="Q136" s="56"/>
      <c r="R136" s="56"/>
      <c r="W136" s="56"/>
    </row>
    <row r="137" spans="2:23" ht="14.25">
      <c r="B137" s="10"/>
      <c r="E137" s="68"/>
      <c r="M137" s="3"/>
      <c r="N137" s="3"/>
      <c r="Q137" s="56"/>
      <c r="R137" s="56"/>
      <c r="W137" s="56"/>
    </row>
    <row r="138" spans="2:23" ht="14.25">
      <c r="B138" s="10"/>
      <c r="E138" s="68"/>
      <c r="M138" s="3"/>
      <c r="N138" s="3"/>
      <c r="Q138" s="56"/>
      <c r="R138" s="56"/>
      <c r="W138" s="56"/>
    </row>
    <row r="139" spans="13:23" ht="14.25">
      <c r="M139" s="3"/>
      <c r="N139" s="3"/>
      <c r="Q139" s="56"/>
      <c r="R139" s="56"/>
      <c r="W139" s="56"/>
    </row>
    <row r="140" spans="13:23" ht="14.25">
      <c r="M140" s="3"/>
      <c r="N140" s="3"/>
      <c r="Q140" s="56"/>
      <c r="R140" s="56"/>
      <c r="W140" s="56"/>
    </row>
    <row r="141" spans="13:23" ht="14.25">
      <c r="M141" s="3"/>
      <c r="N141" s="3"/>
      <c r="Q141" s="56"/>
      <c r="R141" s="56"/>
      <c r="W141" s="56"/>
    </row>
    <row r="142" spans="13:23" ht="14.25">
      <c r="M142" s="3"/>
      <c r="N142" s="3"/>
      <c r="Q142" s="56"/>
      <c r="R142" s="56"/>
      <c r="W142" s="56"/>
    </row>
    <row r="143" spans="13:23" ht="14.25">
      <c r="M143" s="3"/>
      <c r="N143" s="3"/>
      <c r="Q143" s="56"/>
      <c r="R143" s="56"/>
      <c r="W143" s="56"/>
    </row>
    <row r="144" spans="13:23" ht="14.25">
      <c r="M144" s="3"/>
      <c r="N144" s="3"/>
      <c r="Q144" s="56"/>
      <c r="R144" s="56"/>
      <c r="W144" s="56"/>
    </row>
    <row r="145" spans="1:25" ht="18.75">
      <c r="A145" s="4" t="s">
        <v>0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6.5">
      <c r="A146" s="5">
        <v>44989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>
      <c r="A147" s="6" t="s">
        <v>1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2:23" ht="14.25">
      <c r="B148" s="10" t="s">
        <v>137</v>
      </c>
      <c r="D148" s="10" t="s">
        <v>138</v>
      </c>
      <c r="M148" s="3"/>
      <c r="N148" s="3"/>
      <c r="Q148" s="56"/>
      <c r="R148" s="56"/>
      <c r="W148" s="56"/>
    </row>
    <row r="149" spans="1:25" ht="14.25">
      <c r="A149" s="12" t="s">
        <v>5</v>
      </c>
      <c r="B149" s="12"/>
      <c r="C149" s="12"/>
      <c r="D149" s="12"/>
      <c r="E149" s="12"/>
      <c r="F149" s="12"/>
      <c r="G149" s="12" t="s">
        <v>6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 t="s">
        <v>7</v>
      </c>
      <c r="T149" s="12"/>
      <c r="U149" s="12"/>
      <c r="V149" s="12"/>
      <c r="W149" s="12"/>
      <c r="X149" s="12"/>
      <c r="Y149" s="12"/>
    </row>
    <row r="150" spans="1:29" ht="12.75" customHeight="1">
      <c r="A150" s="13" t="s">
        <v>8</v>
      </c>
      <c r="B150" s="13" t="s">
        <v>9</v>
      </c>
      <c r="C150" s="13" t="s">
        <v>10</v>
      </c>
      <c r="D150" s="13" t="s">
        <v>11</v>
      </c>
      <c r="E150" s="14" t="s">
        <v>12</v>
      </c>
      <c r="F150" s="15" t="s">
        <v>13</v>
      </c>
      <c r="G150" s="16" t="s">
        <v>14</v>
      </c>
      <c r="H150" s="16"/>
      <c r="I150" s="16"/>
      <c r="J150" s="16"/>
      <c r="K150" s="16"/>
      <c r="L150" s="16"/>
      <c r="M150" s="16" t="s">
        <v>15</v>
      </c>
      <c r="N150" s="16"/>
      <c r="O150" s="16"/>
      <c r="P150" s="16"/>
      <c r="Q150" s="16"/>
      <c r="R150" s="16"/>
      <c r="S150" s="16" t="s">
        <v>16</v>
      </c>
      <c r="T150" s="16"/>
      <c r="U150" s="16" t="s">
        <v>17</v>
      </c>
      <c r="V150" s="16"/>
      <c r="W150" s="16" t="s">
        <v>18</v>
      </c>
      <c r="X150" s="17" t="s">
        <v>19</v>
      </c>
      <c r="Y150" s="18" t="s">
        <v>20</v>
      </c>
      <c r="AC150" s="1" t="s">
        <v>139</v>
      </c>
    </row>
    <row r="151" spans="1:25" ht="14.25">
      <c r="A151" s="13"/>
      <c r="B151" s="13"/>
      <c r="C151" s="13"/>
      <c r="D151" s="13"/>
      <c r="E151" s="14"/>
      <c r="F151" s="15"/>
      <c r="G151" s="16">
        <v>1</v>
      </c>
      <c r="H151" s="16"/>
      <c r="I151" s="16">
        <v>2</v>
      </c>
      <c r="J151" s="16"/>
      <c r="K151" s="16">
        <v>3</v>
      </c>
      <c r="L151" s="16"/>
      <c r="M151" s="16">
        <v>1</v>
      </c>
      <c r="N151" s="16"/>
      <c r="O151" s="16">
        <v>2</v>
      </c>
      <c r="P151" s="16"/>
      <c r="Q151" s="16">
        <v>3</v>
      </c>
      <c r="R151" s="16"/>
      <c r="S151" s="16"/>
      <c r="T151" s="16"/>
      <c r="U151" s="16"/>
      <c r="V151" s="16"/>
      <c r="W151" s="16"/>
      <c r="X151" s="17"/>
      <c r="Y151" s="18"/>
    </row>
    <row r="152" spans="1:25" ht="14.25">
      <c r="A152" s="77" t="s">
        <v>140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</row>
    <row r="153" spans="1:26" ht="15">
      <c r="A153" s="20">
        <v>17</v>
      </c>
      <c r="B153" s="47" t="s">
        <v>141</v>
      </c>
      <c r="C153" s="48">
        <v>32857</v>
      </c>
      <c r="D153" s="49" t="s">
        <v>127</v>
      </c>
      <c r="E153" s="78">
        <v>97.35</v>
      </c>
      <c r="F153" s="25">
        <f aca="true" t="shared" si="44" ref="F153:F162">POWER(10,(0.75194503*(LOG10(E153/175.508)*LOG10(E153/175.508))))</f>
        <v>1.120119714231266</v>
      </c>
      <c r="G153" s="20">
        <v>130</v>
      </c>
      <c r="H153" s="26" t="s">
        <v>24</v>
      </c>
      <c r="I153" s="27">
        <v>140</v>
      </c>
      <c r="J153" s="26" t="s">
        <v>24</v>
      </c>
      <c r="K153" s="20">
        <v>145</v>
      </c>
      <c r="L153" s="26" t="s">
        <v>25</v>
      </c>
      <c r="M153" s="20">
        <v>155</v>
      </c>
      <c r="N153" s="26" t="s">
        <v>24</v>
      </c>
      <c r="O153" s="20">
        <v>162</v>
      </c>
      <c r="P153" s="26" t="s">
        <v>25</v>
      </c>
      <c r="Q153" s="20">
        <v>162</v>
      </c>
      <c r="R153" s="26" t="s">
        <v>24</v>
      </c>
      <c r="S153" s="28">
        <f aca="true" t="shared" si="45" ref="S153:S162">MAX(IF(H153="x",0,G153),IF(J153="x",0,I153),IF(L153="x",0,K153))</f>
        <v>140</v>
      </c>
      <c r="T153" s="28">
        <v>1</v>
      </c>
      <c r="U153" s="28">
        <f aca="true" t="shared" si="46" ref="U153:U162">MAX(IF(N153="x",0,M153),IF(P153="x",0,O153),IF(R153="x",0,Q153))</f>
        <v>162</v>
      </c>
      <c r="V153" s="28">
        <v>1</v>
      </c>
      <c r="W153" s="29">
        <f aca="true" t="shared" si="47" ref="W153:W162">S153+U153</f>
        <v>302</v>
      </c>
      <c r="X153" s="30" t="s">
        <v>26</v>
      </c>
      <c r="Y153" s="31">
        <f aca="true" t="shared" si="48" ref="Y153:Y162">W153*F153</f>
        <v>338.27615369784235</v>
      </c>
      <c r="Z153" s="44"/>
    </row>
    <row r="154" spans="1:26" ht="15">
      <c r="A154" s="20">
        <v>58</v>
      </c>
      <c r="B154" s="47" t="s">
        <v>142</v>
      </c>
      <c r="C154" s="48" t="s">
        <v>143</v>
      </c>
      <c r="D154" s="49" t="s">
        <v>37</v>
      </c>
      <c r="E154" s="78">
        <v>101.2</v>
      </c>
      <c r="F154" s="25">
        <f t="shared" si="44"/>
        <v>1.1040626079378568</v>
      </c>
      <c r="G154" s="20">
        <v>120</v>
      </c>
      <c r="H154" s="26" t="s">
        <v>24</v>
      </c>
      <c r="I154" s="27">
        <v>130</v>
      </c>
      <c r="J154" s="26" t="s">
        <v>25</v>
      </c>
      <c r="K154" s="20">
        <v>130</v>
      </c>
      <c r="L154" s="26" t="s">
        <v>25</v>
      </c>
      <c r="M154" s="20">
        <v>150</v>
      </c>
      <c r="N154" s="26" t="s">
        <v>24</v>
      </c>
      <c r="O154" s="20">
        <v>160</v>
      </c>
      <c r="P154" s="26" t="s">
        <v>25</v>
      </c>
      <c r="Q154" s="20">
        <v>160</v>
      </c>
      <c r="R154" s="26" t="s">
        <v>25</v>
      </c>
      <c r="S154" s="28">
        <f t="shared" si="45"/>
        <v>120</v>
      </c>
      <c r="T154" s="28">
        <v>2</v>
      </c>
      <c r="U154" s="28">
        <f t="shared" si="46"/>
        <v>150</v>
      </c>
      <c r="V154" s="28">
        <v>2</v>
      </c>
      <c r="W154" s="29">
        <f t="shared" si="47"/>
        <v>270</v>
      </c>
      <c r="X154" s="30" t="s">
        <v>34</v>
      </c>
      <c r="Y154" s="31">
        <f t="shared" si="48"/>
        <v>298.09690414322137</v>
      </c>
      <c r="Z154" s="44"/>
    </row>
    <row r="155" spans="1:26" ht="15">
      <c r="A155" s="20">
        <v>13</v>
      </c>
      <c r="B155" s="47" t="s">
        <v>144</v>
      </c>
      <c r="C155" s="48">
        <v>37854</v>
      </c>
      <c r="D155" s="49" t="s">
        <v>127</v>
      </c>
      <c r="E155" s="78">
        <v>96.1</v>
      </c>
      <c r="F155" s="25">
        <f t="shared" si="44"/>
        <v>1.12576725917636</v>
      </c>
      <c r="G155" s="20">
        <v>85</v>
      </c>
      <c r="H155" s="26" t="s">
        <v>25</v>
      </c>
      <c r="I155" s="27">
        <v>85</v>
      </c>
      <c r="J155" s="26" t="s">
        <v>25</v>
      </c>
      <c r="K155" s="20">
        <v>85</v>
      </c>
      <c r="L155" s="26" t="s">
        <v>24</v>
      </c>
      <c r="M155" s="20">
        <v>105</v>
      </c>
      <c r="N155" s="26" t="s">
        <v>24</v>
      </c>
      <c r="O155" s="20">
        <v>112</v>
      </c>
      <c r="P155" s="26" t="s">
        <v>25</v>
      </c>
      <c r="Q155" s="20">
        <v>115</v>
      </c>
      <c r="R155" s="26" t="s">
        <v>25</v>
      </c>
      <c r="S155" s="28">
        <f t="shared" si="45"/>
        <v>85</v>
      </c>
      <c r="T155" s="28">
        <v>3</v>
      </c>
      <c r="U155" s="28">
        <f t="shared" si="46"/>
        <v>105</v>
      </c>
      <c r="V155" s="28">
        <v>3</v>
      </c>
      <c r="W155" s="29">
        <f t="shared" si="47"/>
        <v>190</v>
      </c>
      <c r="X155" s="30" t="s">
        <v>32</v>
      </c>
      <c r="Y155" s="31">
        <f t="shared" si="48"/>
        <v>213.89577924350837</v>
      </c>
      <c r="Z155" s="44">
        <v>190</v>
      </c>
    </row>
    <row r="156" spans="1:25" ht="14.25">
      <c r="A156" s="77" t="s">
        <v>145</v>
      </c>
      <c r="B156" s="77"/>
      <c r="C156" s="77"/>
      <c r="D156" s="77"/>
      <c r="E156" s="77"/>
      <c r="F156" s="77" t="e">
        <f t="shared" si="44"/>
        <v>#VALUE!</v>
      </c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>
        <f t="shared" si="45"/>
        <v>0</v>
      </c>
      <c r="T156" s="77"/>
      <c r="U156" s="77">
        <f t="shared" si="46"/>
        <v>0</v>
      </c>
      <c r="V156" s="77"/>
      <c r="W156" s="77">
        <f t="shared" si="47"/>
        <v>0</v>
      </c>
      <c r="X156" s="77"/>
      <c r="Y156" s="77" t="e">
        <f t="shared" si="48"/>
        <v>#VALUE!</v>
      </c>
    </row>
    <row r="157" spans="1:26" ht="15">
      <c r="A157" s="20">
        <v>23</v>
      </c>
      <c r="B157" s="47" t="s">
        <v>146</v>
      </c>
      <c r="C157" s="48">
        <v>35409</v>
      </c>
      <c r="D157" s="49" t="s">
        <v>31</v>
      </c>
      <c r="E157" s="78">
        <v>102.1</v>
      </c>
      <c r="F157" s="25">
        <f t="shared" si="44"/>
        <v>1.1005811157376724</v>
      </c>
      <c r="G157" s="20">
        <v>110</v>
      </c>
      <c r="H157" s="26" t="s">
        <v>24</v>
      </c>
      <c r="I157" s="27">
        <v>115</v>
      </c>
      <c r="J157" s="26" t="s">
        <v>24</v>
      </c>
      <c r="K157" s="20">
        <v>120</v>
      </c>
      <c r="L157" s="26" t="s">
        <v>24</v>
      </c>
      <c r="M157" s="20">
        <v>140</v>
      </c>
      <c r="N157" s="26" t="s">
        <v>24</v>
      </c>
      <c r="O157" s="20">
        <v>145</v>
      </c>
      <c r="P157" s="26" t="s">
        <v>24</v>
      </c>
      <c r="Q157" s="20">
        <v>150</v>
      </c>
      <c r="R157" s="26" t="s">
        <v>25</v>
      </c>
      <c r="S157" s="28">
        <f t="shared" si="45"/>
        <v>120</v>
      </c>
      <c r="T157" s="28">
        <v>1</v>
      </c>
      <c r="U157" s="28">
        <f t="shared" si="46"/>
        <v>145</v>
      </c>
      <c r="V157" s="28">
        <v>1</v>
      </c>
      <c r="W157" s="29">
        <f t="shared" si="47"/>
        <v>265</v>
      </c>
      <c r="X157" s="30" t="s">
        <v>26</v>
      </c>
      <c r="Y157" s="31">
        <f t="shared" si="48"/>
        <v>291.6539956704832</v>
      </c>
      <c r="Z157" s="44"/>
    </row>
    <row r="158" spans="1:26" ht="15">
      <c r="A158" s="20">
        <v>29</v>
      </c>
      <c r="B158" s="50" t="s">
        <v>147</v>
      </c>
      <c r="C158" s="72">
        <v>32969</v>
      </c>
      <c r="D158" s="73" t="s">
        <v>37</v>
      </c>
      <c r="E158" s="79">
        <v>107.4</v>
      </c>
      <c r="F158" s="25">
        <f t="shared" si="44"/>
        <v>1.0819540031300796</v>
      </c>
      <c r="G158" s="20">
        <v>105</v>
      </c>
      <c r="H158" s="26" t="s">
        <v>24</v>
      </c>
      <c r="I158" s="27">
        <v>110</v>
      </c>
      <c r="J158" s="26" t="s">
        <v>24</v>
      </c>
      <c r="K158" s="20">
        <v>115</v>
      </c>
      <c r="L158" s="26" t="s">
        <v>24</v>
      </c>
      <c r="M158" s="20">
        <v>125</v>
      </c>
      <c r="N158" s="26" t="s">
        <v>24</v>
      </c>
      <c r="O158" s="20">
        <v>130</v>
      </c>
      <c r="P158" s="26" t="s">
        <v>24</v>
      </c>
      <c r="Q158" s="20">
        <v>135</v>
      </c>
      <c r="R158" s="26" t="s">
        <v>24</v>
      </c>
      <c r="S158" s="28">
        <f t="shared" si="45"/>
        <v>115</v>
      </c>
      <c r="T158" s="28">
        <v>2</v>
      </c>
      <c r="U158" s="28">
        <f t="shared" si="46"/>
        <v>135</v>
      </c>
      <c r="V158" s="28">
        <v>2</v>
      </c>
      <c r="W158" s="29">
        <f t="shared" si="47"/>
        <v>250</v>
      </c>
      <c r="X158" s="30" t="s">
        <v>34</v>
      </c>
      <c r="Y158" s="31">
        <f t="shared" si="48"/>
        <v>270.4885007825199</v>
      </c>
      <c r="Z158" s="44">
        <v>200</v>
      </c>
    </row>
    <row r="159" spans="1:26" ht="15">
      <c r="A159" s="20">
        <v>1</v>
      </c>
      <c r="B159" s="47" t="s">
        <v>148</v>
      </c>
      <c r="C159" s="48" t="s">
        <v>149</v>
      </c>
      <c r="D159" s="49" t="s">
        <v>150</v>
      </c>
      <c r="E159" s="24">
        <v>105.2</v>
      </c>
      <c r="F159" s="25">
        <f t="shared" si="44"/>
        <v>1.0893132674449055</v>
      </c>
      <c r="G159" s="20">
        <v>100</v>
      </c>
      <c r="H159" s="26" t="s">
        <v>24</v>
      </c>
      <c r="I159" s="27">
        <v>105</v>
      </c>
      <c r="J159" s="26" t="s">
        <v>24</v>
      </c>
      <c r="K159" s="20">
        <v>107</v>
      </c>
      <c r="L159" s="26" t="s">
        <v>25</v>
      </c>
      <c r="M159" s="20">
        <v>120</v>
      </c>
      <c r="N159" s="26" t="s">
        <v>25</v>
      </c>
      <c r="O159" s="46">
        <v>120</v>
      </c>
      <c r="P159" s="26" t="s">
        <v>24</v>
      </c>
      <c r="Q159" s="46">
        <v>127</v>
      </c>
      <c r="R159" s="26" t="s">
        <v>24</v>
      </c>
      <c r="S159" s="28">
        <f t="shared" si="45"/>
        <v>105</v>
      </c>
      <c r="T159" s="28">
        <v>3</v>
      </c>
      <c r="U159" s="28">
        <f t="shared" si="46"/>
        <v>127</v>
      </c>
      <c r="V159" s="28">
        <v>3</v>
      </c>
      <c r="W159" s="29">
        <f t="shared" si="47"/>
        <v>232</v>
      </c>
      <c r="X159" s="30" t="s">
        <v>32</v>
      </c>
      <c r="Y159" s="31">
        <f t="shared" si="48"/>
        <v>252.7206780472181</v>
      </c>
      <c r="Z159" s="44"/>
    </row>
    <row r="160" spans="1:26" ht="15">
      <c r="A160" s="20">
        <v>57</v>
      </c>
      <c r="B160" s="47" t="s">
        <v>151</v>
      </c>
      <c r="C160" s="48">
        <v>37370</v>
      </c>
      <c r="D160" s="49" t="s">
        <v>152</v>
      </c>
      <c r="E160" s="78">
        <v>103.35</v>
      </c>
      <c r="F160" s="25">
        <f t="shared" si="44"/>
        <v>1.0959057374185495</v>
      </c>
      <c r="G160" s="20">
        <v>87</v>
      </c>
      <c r="H160" s="26" t="s">
        <v>25</v>
      </c>
      <c r="I160" s="27">
        <v>87</v>
      </c>
      <c r="J160" s="26" t="s">
        <v>24</v>
      </c>
      <c r="K160" s="20">
        <v>89</v>
      </c>
      <c r="L160" s="26" t="s">
        <v>25</v>
      </c>
      <c r="M160" s="20">
        <v>113</v>
      </c>
      <c r="N160" s="26" t="s">
        <v>24</v>
      </c>
      <c r="O160" s="20">
        <v>116</v>
      </c>
      <c r="P160" s="26" t="s">
        <v>25</v>
      </c>
      <c r="Q160" s="20">
        <v>116</v>
      </c>
      <c r="R160" s="26" t="s">
        <v>25</v>
      </c>
      <c r="S160" s="28">
        <f t="shared" si="45"/>
        <v>87</v>
      </c>
      <c r="T160" s="28">
        <v>4</v>
      </c>
      <c r="U160" s="28">
        <f t="shared" si="46"/>
        <v>113</v>
      </c>
      <c r="V160" s="28">
        <v>4</v>
      </c>
      <c r="W160" s="29">
        <f t="shared" si="47"/>
        <v>200</v>
      </c>
      <c r="X160" s="30"/>
      <c r="Y160" s="31">
        <f t="shared" si="48"/>
        <v>219.18114748370988</v>
      </c>
      <c r="Z160" s="44"/>
    </row>
    <row r="161" spans="1:25" ht="14.25">
      <c r="A161" s="77" t="s">
        <v>153</v>
      </c>
      <c r="B161" s="77"/>
      <c r="C161" s="77"/>
      <c r="D161" s="77"/>
      <c r="E161" s="77"/>
      <c r="F161" s="77" t="e">
        <f t="shared" si="44"/>
        <v>#VALUE!</v>
      </c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>
        <f t="shared" si="45"/>
        <v>0</v>
      </c>
      <c r="T161" s="77"/>
      <c r="U161" s="77">
        <f t="shared" si="46"/>
        <v>0</v>
      </c>
      <c r="V161" s="77"/>
      <c r="W161" s="77">
        <f t="shared" si="47"/>
        <v>0</v>
      </c>
      <c r="X161" s="77"/>
      <c r="Y161" s="77" t="e">
        <f t="shared" si="48"/>
        <v>#VALUE!</v>
      </c>
    </row>
    <row r="162" spans="1:26" ht="15">
      <c r="A162" s="20">
        <v>22</v>
      </c>
      <c r="B162" s="47" t="s">
        <v>154</v>
      </c>
      <c r="C162" s="48">
        <v>36823</v>
      </c>
      <c r="D162" s="49" t="s">
        <v>150</v>
      </c>
      <c r="E162" s="24">
        <v>114.3</v>
      </c>
      <c r="F162" s="25">
        <f t="shared" si="44"/>
        <v>1.061902053236811</v>
      </c>
      <c r="G162" s="20">
        <v>110</v>
      </c>
      <c r="H162" s="26" t="s">
        <v>24</v>
      </c>
      <c r="I162" s="27">
        <v>117</v>
      </c>
      <c r="J162" s="26" t="s">
        <v>24</v>
      </c>
      <c r="K162" s="20">
        <v>122</v>
      </c>
      <c r="L162" s="26" t="s">
        <v>24</v>
      </c>
      <c r="M162" s="20">
        <v>145</v>
      </c>
      <c r="N162" s="26" t="s">
        <v>24</v>
      </c>
      <c r="O162" s="20">
        <v>152</v>
      </c>
      <c r="P162" s="26" t="s">
        <v>24</v>
      </c>
      <c r="Q162" s="20">
        <v>157</v>
      </c>
      <c r="R162" s="26" t="s">
        <v>24</v>
      </c>
      <c r="S162" s="28">
        <f t="shared" si="45"/>
        <v>122</v>
      </c>
      <c r="T162" s="28">
        <v>1</v>
      </c>
      <c r="U162" s="28">
        <f t="shared" si="46"/>
        <v>157</v>
      </c>
      <c r="V162" s="28">
        <v>1</v>
      </c>
      <c r="W162" s="29">
        <f t="shared" si="47"/>
        <v>279</v>
      </c>
      <c r="X162" s="30" t="s">
        <v>26</v>
      </c>
      <c r="Y162" s="31">
        <f t="shared" si="48"/>
        <v>296.27067285307027</v>
      </c>
      <c r="Z162" s="44">
        <v>205</v>
      </c>
    </row>
    <row r="163" spans="1:25" ht="14.25">
      <c r="A163" s="7"/>
      <c r="B163" s="7"/>
      <c r="C163" s="7"/>
      <c r="D163" s="62"/>
      <c r="E163" s="63"/>
      <c r="F163" s="64"/>
      <c r="G163" s="7"/>
      <c r="H163" s="7"/>
      <c r="I163" s="65"/>
      <c r="J163" s="65"/>
      <c r="K163" s="62"/>
      <c r="L163" s="62"/>
      <c r="M163" s="7"/>
      <c r="N163" s="7"/>
      <c r="O163" s="65"/>
      <c r="P163" s="65"/>
      <c r="Q163" s="65"/>
      <c r="R163" s="65"/>
      <c r="S163" s="62"/>
      <c r="T163" s="62"/>
      <c r="U163" s="62"/>
      <c r="V163" s="62"/>
      <c r="W163" s="62"/>
      <c r="X163" s="66"/>
      <c r="Y163" s="67"/>
    </row>
    <row r="164" spans="2:22" ht="14.25">
      <c r="B164" s="33" t="s">
        <v>43</v>
      </c>
      <c r="C164" s="34" t="s">
        <v>49</v>
      </c>
      <c r="D164" s="35"/>
      <c r="E164" s="1"/>
      <c r="F164" s="36" t="s">
        <v>45</v>
      </c>
      <c r="G164" s="37" t="s">
        <v>53</v>
      </c>
      <c r="H164" s="34"/>
      <c r="I164" s="34"/>
      <c r="J164" s="34"/>
      <c r="K164" s="38"/>
      <c r="L164" s="38"/>
      <c r="M164" s="39"/>
      <c r="N164" s="39"/>
      <c r="O164" s="33" t="s">
        <v>47</v>
      </c>
      <c r="P164" s="10" t="s">
        <v>48</v>
      </c>
      <c r="Q164" s="33"/>
      <c r="R164" s="33"/>
      <c r="S164" s="54"/>
      <c r="T164" s="54"/>
      <c r="U164" s="55"/>
      <c r="V164" s="55"/>
    </row>
    <row r="165" spans="2:22" ht="14.25">
      <c r="B165" s="7"/>
      <c r="C165" s="34" t="s">
        <v>54</v>
      </c>
      <c r="D165" s="35"/>
      <c r="E165" s="40"/>
      <c r="F165" s="41"/>
      <c r="G165" s="37" t="s">
        <v>105</v>
      </c>
      <c r="H165" s="34"/>
      <c r="I165" s="34"/>
      <c r="J165" s="34"/>
      <c r="K165" s="38"/>
      <c r="L165" s="38"/>
      <c r="M165" s="39"/>
      <c r="N165" s="39"/>
      <c r="O165" s="42" t="s">
        <v>51</v>
      </c>
      <c r="P165" s="10" t="s">
        <v>104</v>
      </c>
      <c r="R165" s="42"/>
      <c r="S165" s="54"/>
      <c r="T165" s="54"/>
      <c r="U165" s="56"/>
      <c r="V165" s="56"/>
    </row>
    <row r="166" spans="3:16" ht="14.25">
      <c r="C166" s="80" t="s">
        <v>39</v>
      </c>
      <c r="G166" s="10" t="s">
        <v>91</v>
      </c>
      <c r="P166" s="10"/>
    </row>
    <row r="167" spans="15:16" ht="14.25">
      <c r="O167" s="33" t="s">
        <v>55</v>
      </c>
      <c r="P167" s="10" t="s">
        <v>82</v>
      </c>
    </row>
    <row r="171" spans="1:3" ht="14.25">
      <c r="A171" s="81">
        <v>1</v>
      </c>
      <c r="B171" s="82" t="s">
        <v>91</v>
      </c>
      <c r="C171" s="83">
        <v>202.3438879405415</v>
      </c>
    </row>
    <row r="172" spans="1:3" ht="14.25">
      <c r="A172" s="81">
        <v>2</v>
      </c>
      <c r="B172" s="82" t="s">
        <v>36</v>
      </c>
      <c r="C172" s="83">
        <v>197.74025994782005</v>
      </c>
    </row>
    <row r="173" spans="1:3" ht="14.25">
      <c r="A173" s="81">
        <v>3</v>
      </c>
      <c r="B173" s="82" t="s">
        <v>28</v>
      </c>
      <c r="C173" s="83">
        <v>188.69021942289444</v>
      </c>
    </row>
    <row r="174" spans="1:3" ht="14.25">
      <c r="A174" s="1">
        <v>4</v>
      </c>
      <c r="B174" s="21" t="s">
        <v>38</v>
      </c>
      <c r="C174" s="31">
        <v>188.29109166570692</v>
      </c>
    </row>
    <row r="175" spans="1:25" s="85" customFormat="1" ht="18.75">
      <c r="A175" s="1">
        <v>5</v>
      </c>
      <c r="B175" s="21" t="s">
        <v>92</v>
      </c>
      <c r="C175" s="31">
        <v>182.1182065536964</v>
      </c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</row>
    <row r="176" spans="1:25" s="85" customFormat="1" ht="16.5">
      <c r="A176" s="1">
        <v>6</v>
      </c>
      <c r="B176" s="21" t="s">
        <v>103</v>
      </c>
      <c r="C176" s="31">
        <v>182.00259564192905</v>
      </c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</row>
    <row r="177" spans="1:25" s="85" customFormat="1" ht="14.25">
      <c r="A177" s="1">
        <v>7</v>
      </c>
      <c r="B177" s="21" t="s">
        <v>33</v>
      </c>
      <c r="C177" s="31">
        <v>178.74767960513688</v>
      </c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 spans="1:24" s="85" customFormat="1" ht="14.25">
      <c r="A178" s="1">
        <v>8</v>
      </c>
      <c r="B178" s="21" t="s">
        <v>101</v>
      </c>
      <c r="C178" s="31">
        <v>176.26843006691263</v>
      </c>
      <c r="D178" s="8"/>
      <c r="E178" s="87"/>
      <c r="M178" s="88"/>
      <c r="N178" s="88"/>
      <c r="Q178" s="89"/>
      <c r="R178" s="89"/>
      <c r="W178" s="89"/>
      <c r="X178" s="88"/>
    </row>
    <row r="179" spans="1:25" s="85" customFormat="1" ht="14.25">
      <c r="A179" s="1">
        <v>9</v>
      </c>
      <c r="B179" s="21" t="s">
        <v>38</v>
      </c>
      <c r="C179" s="31">
        <v>175.73835222132644</v>
      </c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</row>
    <row r="180" spans="1:25" s="85" customFormat="1" ht="12.75" customHeight="1">
      <c r="A180" s="1">
        <v>10</v>
      </c>
      <c r="B180" s="21" t="s">
        <v>98</v>
      </c>
      <c r="C180" s="31">
        <v>172.76339520122264</v>
      </c>
      <c r="D180" s="90"/>
      <c r="E180" s="91"/>
      <c r="F180" s="92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4"/>
      <c r="Y180" s="95"/>
    </row>
    <row r="181" spans="1:25" s="85" customFormat="1" ht="14.25">
      <c r="A181" s="1">
        <v>11</v>
      </c>
      <c r="B181" s="21" t="s">
        <v>30</v>
      </c>
      <c r="C181" s="31">
        <v>170.8204846844214</v>
      </c>
      <c r="D181" s="90"/>
      <c r="E181" s="91"/>
      <c r="F181" s="92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4"/>
      <c r="Y181" s="95"/>
    </row>
    <row r="182" spans="1:25" s="85" customFormat="1" ht="14.25">
      <c r="A182" s="1">
        <v>12</v>
      </c>
      <c r="B182" s="21" t="s">
        <v>41</v>
      </c>
      <c r="C182" s="31">
        <v>169.96940421755377</v>
      </c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</row>
    <row r="183" spans="1:26" s="85" customFormat="1" ht="14.25">
      <c r="A183" s="1">
        <v>13</v>
      </c>
      <c r="B183" s="21" t="s">
        <v>93</v>
      </c>
      <c r="C183" s="31">
        <v>155.52545041749204</v>
      </c>
      <c r="D183" s="97"/>
      <c r="E183" s="63"/>
      <c r="F183" s="64"/>
      <c r="G183" s="7"/>
      <c r="H183" s="62"/>
      <c r="J183" s="62"/>
      <c r="K183" s="7"/>
      <c r="L183" s="62"/>
      <c r="M183" s="7"/>
      <c r="N183" s="62"/>
      <c r="O183" s="7"/>
      <c r="P183" s="62"/>
      <c r="Q183" s="7"/>
      <c r="R183" s="62"/>
      <c r="S183" s="97"/>
      <c r="T183" s="97"/>
      <c r="U183" s="97"/>
      <c r="V183" s="97"/>
      <c r="W183" s="97"/>
      <c r="X183" s="66"/>
      <c r="Y183" s="67"/>
      <c r="Z183" s="53"/>
    </row>
    <row r="184" spans="1:26" s="85" customFormat="1" ht="14.25">
      <c r="A184" s="1">
        <v>14</v>
      </c>
      <c r="B184" s="21" t="s">
        <v>39</v>
      </c>
      <c r="C184" s="31">
        <v>147.88403939485454</v>
      </c>
      <c r="D184" s="97"/>
      <c r="E184" s="63"/>
      <c r="F184" s="64"/>
      <c r="G184" s="7"/>
      <c r="H184" s="62"/>
      <c r="J184" s="62"/>
      <c r="K184" s="7"/>
      <c r="L184" s="62"/>
      <c r="M184" s="7"/>
      <c r="N184" s="62"/>
      <c r="O184" s="7"/>
      <c r="P184" s="62"/>
      <c r="Q184" s="7"/>
      <c r="R184" s="62"/>
      <c r="S184" s="97"/>
      <c r="T184" s="97"/>
      <c r="U184" s="97"/>
      <c r="V184" s="97"/>
      <c r="W184" s="97"/>
      <c r="X184" s="66"/>
      <c r="Y184" s="67"/>
      <c r="Z184" s="53"/>
    </row>
    <row r="185" spans="1:26" s="85" customFormat="1" ht="14.25">
      <c r="A185" s="1">
        <v>15</v>
      </c>
      <c r="B185" s="21" t="s">
        <v>95</v>
      </c>
      <c r="C185" s="31">
        <v>143.77369098143268</v>
      </c>
      <c r="D185" s="97"/>
      <c r="E185" s="63"/>
      <c r="F185" s="64"/>
      <c r="G185" s="7"/>
      <c r="H185" s="62"/>
      <c r="J185" s="62"/>
      <c r="K185" s="7"/>
      <c r="L185" s="62"/>
      <c r="M185" s="7"/>
      <c r="N185" s="62"/>
      <c r="O185" s="7"/>
      <c r="P185" s="62"/>
      <c r="Q185" s="7"/>
      <c r="R185" s="62"/>
      <c r="S185" s="97"/>
      <c r="T185" s="97"/>
      <c r="U185" s="97"/>
      <c r="V185" s="97"/>
      <c r="W185" s="97"/>
      <c r="X185" s="66"/>
      <c r="Y185" s="67"/>
      <c r="Z185" s="53"/>
    </row>
    <row r="186" spans="1:26" s="85" customFormat="1" ht="14.25">
      <c r="A186" s="1">
        <v>16</v>
      </c>
      <c r="B186" s="21" t="s">
        <v>22</v>
      </c>
      <c r="C186" s="31">
        <v>139.00013564826526</v>
      </c>
      <c r="D186" s="97"/>
      <c r="E186" s="63"/>
      <c r="F186" s="64"/>
      <c r="G186" s="7"/>
      <c r="H186" s="62"/>
      <c r="J186" s="62"/>
      <c r="K186" s="7"/>
      <c r="L186" s="62"/>
      <c r="M186" s="7"/>
      <c r="N186" s="62"/>
      <c r="O186" s="7"/>
      <c r="P186" s="62"/>
      <c r="Q186" s="7"/>
      <c r="R186" s="62"/>
      <c r="S186" s="97"/>
      <c r="T186" s="97"/>
      <c r="U186" s="97"/>
      <c r="V186" s="97"/>
      <c r="W186" s="97"/>
      <c r="X186" s="66"/>
      <c r="Y186" s="67"/>
      <c r="Z186" s="53"/>
    </row>
    <row r="187" spans="1:25" s="85" customFormat="1" ht="14.2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</row>
    <row r="188" spans="1:26" s="85" customFormat="1" ht="14.25">
      <c r="A188" s="7"/>
      <c r="B188" s="98"/>
      <c r="C188" s="99"/>
      <c r="D188" s="97"/>
      <c r="E188" s="63"/>
      <c r="F188" s="64"/>
      <c r="G188" s="98"/>
      <c r="H188" s="62"/>
      <c r="J188" s="62"/>
      <c r="K188" s="7"/>
      <c r="L188" s="62"/>
      <c r="M188" s="7"/>
      <c r="N188" s="62"/>
      <c r="O188" s="7"/>
      <c r="P188" s="62"/>
      <c r="Q188" s="7"/>
      <c r="R188" s="62"/>
      <c r="S188" s="97"/>
      <c r="T188" s="97"/>
      <c r="U188" s="97"/>
      <c r="V188" s="97"/>
      <c r="W188" s="97"/>
      <c r="X188" s="66"/>
      <c r="Y188" s="67"/>
      <c r="Z188" s="53"/>
    </row>
    <row r="189" spans="1:26" s="85" customFormat="1" ht="14.25">
      <c r="A189" s="7"/>
      <c r="B189" s="98"/>
      <c r="C189" s="99"/>
      <c r="D189" s="97"/>
      <c r="E189" s="63"/>
      <c r="F189" s="64"/>
      <c r="G189" s="7"/>
      <c r="H189" s="62"/>
      <c r="J189" s="62"/>
      <c r="K189" s="7"/>
      <c r="L189" s="62"/>
      <c r="M189" s="7"/>
      <c r="N189" s="62"/>
      <c r="O189" s="98"/>
      <c r="P189" s="62"/>
      <c r="Q189" s="98"/>
      <c r="R189" s="62"/>
      <c r="S189" s="97"/>
      <c r="T189" s="97"/>
      <c r="U189" s="97"/>
      <c r="V189" s="97"/>
      <c r="W189" s="97"/>
      <c r="X189" s="66"/>
      <c r="Y189" s="67"/>
      <c r="Z189" s="53"/>
    </row>
    <row r="190" spans="1:26" s="85" customFormat="1" ht="14.25">
      <c r="A190" s="100">
        <v>1</v>
      </c>
      <c r="B190" s="101" t="s">
        <v>141</v>
      </c>
      <c r="C190" s="83">
        <v>338.27615369784235</v>
      </c>
      <c r="D190" s="97"/>
      <c r="E190" s="63"/>
      <c r="F190" s="64"/>
      <c r="G190" s="7"/>
      <c r="H190" s="62"/>
      <c r="J190" s="62"/>
      <c r="K190" s="7"/>
      <c r="L190" s="62"/>
      <c r="M190" s="7"/>
      <c r="N190" s="62"/>
      <c r="O190" s="7"/>
      <c r="P190" s="62"/>
      <c r="Q190" s="7"/>
      <c r="R190" s="62"/>
      <c r="S190" s="97"/>
      <c r="T190" s="97"/>
      <c r="U190" s="97"/>
      <c r="V190" s="97"/>
      <c r="W190" s="97"/>
      <c r="X190" s="66"/>
      <c r="Y190" s="67"/>
      <c r="Z190" s="53"/>
    </row>
    <row r="191" spans="1:25" s="85" customFormat="1" ht="14.25">
      <c r="A191" s="100">
        <v>2</v>
      </c>
      <c r="B191" s="102" t="s">
        <v>118</v>
      </c>
      <c r="C191" s="83">
        <v>324.56696863755514</v>
      </c>
      <c r="D191" s="62"/>
      <c r="E191" s="63"/>
      <c r="F191" s="64"/>
      <c r="G191" s="7"/>
      <c r="H191" s="7"/>
      <c r="I191" s="65"/>
      <c r="J191" s="65"/>
      <c r="K191" s="62"/>
      <c r="L191" s="62"/>
      <c r="M191" s="7"/>
      <c r="N191" s="7"/>
      <c r="O191" s="65"/>
      <c r="P191" s="65"/>
      <c r="Q191" s="65"/>
      <c r="R191" s="65"/>
      <c r="S191" s="62"/>
      <c r="T191" s="62"/>
      <c r="U191" s="62"/>
      <c r="V191" s="62"/>
      <c r="W191" s="62"/>
      <c r="X191" s="66"/>
      <c r="Y191" s="67"/>
    </row>
    <row r="192" spans="1:24" s="85" customFormat="1" ht="14.25">
      <c r="A192" s="103">
        <v>3</v>
      </c>
      <c r="B192" s="101" t="s">
        <v>80</v>
      </c>
      <c r="C192" s="83">
        <v>314.59752080831254</v>
      </c>
      <c r="D192" s="35"/>
      <c r="F192" s="104"/>
      <c r="G192" s="55"/>
      <c r="H192" s="54"/>
      <c r="I192" s="54"/>
      <c r="J192" s="54"/>
      <c r="K192" s="35"/>
      <c r="L192" s="35"/>
      <c r="M192" s="65"/>
      <c r="N192" s="65"/>
      <c r="O192" s="105"/>
      <c r="P192" s="8"/>
      <c r="Q192" s="105"/>
      <c r="R192" s="105"/>
      <c r="S192" s="54"/>
      <c r="T192" s="54"/>
      <c r="U192" s="55"/>
      <c r="V192" s="55"/>
      <c r="X192" s="88"/>
    </row>
    <row r="193" spans="1:24" s="85" customFormat="1" ht="14.25">
      <c r="A193" s="7">
        <v>4</v>
      </c>
      <c r="B193" s="50" t="s">
        <v>119</v>
      </c>
      <c r="C193" s="31">
        <v>303.36199671173415</v>
      </c>
      <c r="E193" s="87"/>
      <c r="G193" s="8"/>
      <c r="P193" s="8"/>
      <c r="X193" s="88"/>
    </row>
    <row r="194" spans="1:24" s="85" customFormat="1" ht="14.25">
      <c r="A194" s="7">
        <v>5</v>
      </c>
      <c r="B194" s="47" t="s">
        <v>142</v>
      </c>
      <c r="C194" s="31">
        <v>298.09690414322137</v>
      </c>
      <c r="E194" s="87"/>
      <c r="G194" s="8"/>
      <c r="X194" s="88"/>
    </row>
    <row r="195" spans="1:24" s="85" customFormat="1" ht="14.25">
      <c r="A195" s="85">
        <v>6</v>
      </c>
      <c r="B195" s="50" t="s">
        <v>77</v>
      </c>
      <c r="C195" s="31">
        <v>296.4265885538092</v>
      </c>
      <c r="E195" s="87"/>
      <c r="X195" s="88"/>
    </row>
    <row r="196" spans="1:24" s="85" customFormat="1" ht="14.25">
      <c r="A196" s="7">
        <v>7</v>
      </c>
      <c r="B196" s="47" t="s">
        <v>154</v>
      </c>
      <c r="C196" s="31">
        <v>296.27067285307027</v>
      </c>
      <c r="E196" s="87"/>
      <c r="X196" s="88"/>
    </row>
    <row r="197" spans="1:24" s="85" customFormat="1" ht="14.25">
      <c r="A197" s="7">
        <v>8</v>
      </c>
      <c r="B197" s="47" t="s">
        <v>146</v>
      </c>
      <c r="C197" s="31">
        <v>291.6539956704832</v>
      </c>
      <c r="E197" s="87"/>
      <c r="X197" s="88"/>
    </row>
    <row r="198" spans="1:24" s="85" customFormat="1" ht="14.25">
      <c r="A198" s="85">
        <v>9</v>
      </c>
      <c r="B198" s="47" t="s">
        <v>126</v>
      </c>
      <c r="C198" s="31">
        <v>284.4661923743131</v>
      </c>
      <c r="E198" s="87"/>
      <c r="X198" s="88"/>
    </row>
    <row r="199" spans="1:24" s="85" customFormat="1" ht="14.25">
      <c r="A199" s="7">
        <v>10</v>
      </c>
      <c r="B199" s="47" t="s">
        <v>125</v>
      </c>
      <c r="C199" s="31">
        <v>281.653559169793</v>
      </c>
      <c r="E199" s="87"/>
      <c r="X199" s="88"/>
    </row>
    <row r="200" spans="1:24" s="85" customFormat="1" ht="14.25">
      <c r="A200" s="7">
        <v>11</v>
      </c>
      <c r="B200" s="47" t="s">
        <v>135</v>
      </c>
      <c r="C200" s="31">
        <v>275.48312449819787</v>
      </c>
      <c r="E200" s="87"/>
      <c r="X200" s="88"/>
    </row>
    <row r="201" spans="1:24" s="85" customFormat="1" ht="14.25">
      <c r="A201" s="85">
        <v>12</v>
      </c>
      <c r="B201" s="50" t="s">
        <v>147</v>
      </c>
      <c r="C201" s="31">
        <v>270.4885007825199</v>
      </c>
      <c r="E201" s="87"/>
      <c r="X201" s="88"/>
    </row>
    <row r="202" spans="1:24" s="85" customFormat="1" ht="14.25">
      <c r="A202" s="7">
        <v>13</v>
      </c>
      <c r="B202" s="47" t="s">
        <v>75</v>
      </c>
      <c r="C202" s="31">
        <v>270.1824742034783</v>
      </c>
      <c r="E202" s="87"/>
      <c r="X202" s="88"/>
    </row>
    <row r="203" spans="1:24" s="85" customFormat="1" ht="14.25">
      <c r="A203" s="7">
        <v>14</v>
      </c>
      <c r="B203" s="47" t="s">
        <v>120</v>
      </c>
      <c r="C203" s="31">
        <v>261.5207814515385</v>
      </c>
      <c r="E203" s="87"/>
      <c r="X203" s="88"/>
    </row>
    <row r="204" spans="1:24" s="85" customFormat="1" ht="14.25">
      <c r="A204" s="85">
        <v>15</v>
      </c>
      <c r="B204" s="47" t="s">
        <v>148</v>
      </c>
      <c r="C204" s="31">
        <v>252.7206780472181</v>
      </c>
      <c r="E204" s="87"/>
      <c r="X204" s="88"/>
    </row>
    <row r="205" spans="1:24" s="85" customFormat="1" ht="14.25">
      <c r="A205" s="7">
        <v>16</v>
      </c>
      <c r="B205" s="47" t="s">
        <v>122</v>
      </c>
      <c r="C205" s="31">
        <v>251.66943551257714</v>
      </c>
      <c r="E205" s="87"/>
      <c r="X205" s="88"/>
    </row>
    <row r="206" spans="1:24" s="85" customFormat="1" ht="14.25">
      <c r="A206" s="7">
        <v>17</v>
      </c>
      <c r="B206" s="47" t="s">
        <v>132</v>
      </c>
      <c r="C206" s="31">
        <v>250.2521702421173</v>
      </c>
      <c r="E206" s="87"/>
      <c r="X206" s="88"/>
    </row>
    <row r="207" spans="1:24" s="85" customFormat="1" ht="14.25">
      <c r="A207" s="85">
        <v>18</v>
      </c>
      <c r="B207" s="50" t="s">
        <v>130</v>
      </c>
      <c r="C207" s="31">
        <v>249.50956631987464</v>
      </c>
      <c r="E207" s="87"/>
      <c r="X207" s="88"/>
    </row>
    <row r="208" spans="1:24" s="85" customFormat="1" ht="14.25">
      <c r="A208" s="7">
        <v>19</v>
      </c>
      <c r="B208" s="47" t="s">
        <v>128</v>
      </c>
      <c r="C208" s="31">
        <v>245.1153355618241</v>
      </c>
      <c r="E208" s="87"/>
      <c r="X208" s="88"/>
    </row>
    <row r="209" spans="1:24" s="85" customFormat="1" ht="14.25">
      <c r="A209" s="7">
        <v>20</v>
      </c>
      <c r="B209" s="21" t="s">
        <v>69</v>
      </c>
      <c r="C209" s="31">
        <v>240.2176395339808</v>
      </c>
      <c r="E209" s="87"/>
      <c r="X209" s="88"/>
    </row>
    <row r="210" spans="1:24" s="85" customFormat="1" ht="14.25">
      <c r="A210" s="85">
        <v>21</v>
      </c>
      <c r="B210" s="21" t="s">
        <v>66</v>
      </c>
      <c r="C210" s="31">
        <v>237.61932247431733</v>
      </c>
      <c r="E210" s="87"/>
      <c r="X210" s="88"/>
    </row>
    <row r="211" spans="1:24" s="85" customFormat="1" ht="14.25">
      <c r="A211" s="7">
        <v>22</v>
      </c>
      <c r="B211" s="21" t="s">
        <v>63</v>
      </c>
      <c r="C211" s="31">
        <v>232.78409377629936</v>
      </c>
      <c r="E211" s="87"/>
      <c r="X211" s="88"/>
    </row>
    <row r="212" spans="1:24" s="85" customFormat="1" ht="14.25">
      <c r="A212" s="7">
        <v>23</v>
      </c>
      <c r="B212" s="47" t="s">
        <v>76</v>
      </c>
      <c r="C212" s="31">
        <v>231.8401838526009</v>
      </c>
      <c r="E212" s="87"/>
      <c r="X212" s="88"/>
    </row>
    <row r="213" spans="1:24" s="85" customFormat="1" ht="14.25">
      <c r="A213" s="85">
        <v>24</v>
      </c>
      <c r="B213" s="21" t="s">
        <v>72</v>
      </c>
      <c r="C213" s="31">
        <v>231.5670508374571</v>
      </c>
      <c r="E213" s="87"/>
      <c r="X213" s="88"/>
    </row>
    <row r="214" spans="1:24" s="85" customFormat="1" ht="14.25">
      <c r="A214" s="7">
        <v>25</v>
      </c>
      <c r="B214" s="47" t="s">
        <v>151</v>
      </c>
      <c r="C214" s="31">
        <v>219.18114748370988</v>
      </c>
      <c r="E214" s="87"/>
      <c r="X214" s="88"/>
    </row>
    <row r="215" spans="1:24" s="85" customFormat="1" ht="14.25">
      <c r="A215" s="7">
        <v>26</v>
      </c>
      <c r="B215" s="21" t="s">
        <v>71</v>
      </c>
      <c r="C215" s="31">
        <v>218.27356293616663</v>
      </c>
      <c r="E215" s="87"/>
      <c r="X215" s="88"/>
    </row>
    <row r="216" spans="1:24" s="85" customFormat="1" ht="14.25">
      <c r="A216" s="85">
        <v>27</v>
      </c>
      <c r="B216" s="21" t="s">
        <v>60</v>
      </c>
      <c r="C216" s="31">
        <v>217.576328142835</v>
      </c>
      <c r="E216" s="87"/>
      <c r="X216" s="88"/>
    </row>
    <row r="217" spans="1:24" s="85" customFormat="1" ht="14.25">
      <c r="A217" s="7">
        <v>28</v>
      </c>
      <c r="B217" s="47" t="s">
        <v>144</v>
      </c>
      <c r="C217" s="31">
        <v>213.89577924350837</v>
      </c>
      <c r="E217" s="87"/>
      <c r="X217" s="88"/>
    </row>
    <row r="218" spans="1:24" s="85" customFormat="1" ht="14.25">
      <c r="A218" s="7">
        <v>29</v>
      </c>
      <c r="B218" s="51" t="s">
        <v>78</v>
      </c>
      <c r="C218" s="31">
        <v>212.63347458845243</v>
      </c>
      <c r="E218" s="87"/>
      <c r="X218" s="88"/>
    </row>
    <row r="219" spans="1:24" s="85" customFormat="1" ht="14.25">
      <c r="A219" s="85">
        <v>30</v>
      </c>
      <c r="B219" s="50" t="s">
        <v>123</v>
      </c>
      <c r="C219" s="31">
        <v>205.01228988510658</v>
      </c>
      <c r="E219" s="87"/>
      <c r="X219" s="88"/>
    </row>
    <row r="220" spans="1:24" s="85" customFormat="1" ht="14.25">
      <c r="A220" s="7">
        <v>31</v>
      </c>
      <c r="B220" s="47" t="s">
        <v>133</v>
      </c>
      <c r="C220" s="31">
        <v>164.30696433333205</v>
      </c>
      <c r="E220" s="87"/>
      <c r="X220" s="88"/>
    </row>
    <row r="221" spans="2:24" s="85" customFormat="1" ht="14.25">
      <c r="B221" s="98"/>
      <c r="C221" s="67"/>
      <c r="E221" s="87"/>
      <c r="X221" s="88"/>
    </row>
    <row r="222" spans="2:24" s="85" customFormat="1" ht="14.25">
      <c r="B222" s="98"/>
      <c r="C222" s="67"/>
      <c r="E222" s="87"/>
      <c r="X222" s="88"/>
    </row>
    <row r="223" spans="2:24" s="85" customFormat="1" ht="14.25">
      <c r="B223" s="98"/>
      <c r="C223" s="67"/>
      <c r="E223" s="87"/>
      <c r="X223" s="88"/>
    </row>
    <row r="224" spans="2:24" s="85" customFormat="1" ht="14.25">
      <c r="B224" s="98"/>
      <c r="C224" s="67"/>
      <c r="E224" s="87"/>
      <c r="X224" s="88"/>
    </row>
    <row r="225" spans="2:24" s="85" customFormat="1" ht="14.25">
      <c r="B225" s="98"/>
      <c r="C225" s="67"/>
      <c r="E225" s="87"/>
      <c r="X225" s="88"/>
    </row>
    <row r="226" spans="2:24" s="85" customFormat="1" ht="14.25">
      <c r="B226" s="98"/>
      <c r="C226" s="67"/>
      <c r="E226" s="87"/>
      <c r="X226" s="88"/>
    </row>
    <row r="227" spans="2:24" s="85" customFormat="1" ht="14.25">
      <c r="B227" s="98"/>
      <c r="C227" s="67"/>
      <c r="E227" s="87"/>
      <c r="X227" s="88"/>
    </row>
    <row r="228" spans="2:24" s="85" customFormat="1" ht="14.25">
      <c r="B228" s="98"/>
      <c r="C228" s="67"/>
      <c r="E228" s="87"/>
      <c r="X228" s="88"/>
    </row>
    <row r="229" spans="2:24" s="85" customFormat="1" ht="14.25">
      <c r="B229" s="98"/>
      <c r="C229" s="67"/>
      <c r="E229" s="87"/>
      <c r="X229" s="88"/>
    </row>
    <row r="230" spans="2:24" s="85" customFormat="1" ht="14.25">
      <c r="B230" s="98"/>
      <c r="C230" s="67"/>
      <c r="E230" s="87"/>
      <c r="X230" s="88"/>
    </row>
    <row r="231" spans="2:24" s="85" customFormat="1" ht="14.25">
      <c r="B231" s="98"/>
      <c r="C231" s="67"/>
      <c r="E231" s="87"/>
      <c r="X231" s="88"/>
    </row>
    <row r="232" spans="2:24" s="85" customFormat="1" ht="14.25">
      <c r="B232" s="98"/>
      <c r="C232" s="67"/>
      <c r="E232" s="87"/>
      <c r="X232" s="88"/>
    </row>
    <row r="233" spans="2:24" s="85" customFormat="1" ht="14.25">
      <c r="B233" s="98"/>
      <c r="C233" s="67"/>
      <c r="E233" s="87"/>
      <c r="X233" s="88"/>
    </row>
    <row r="234" spans="2:24" s="85" customFormat="1" ht="14.25">
      <c r="B234" s="98"/>
      <c r="C234" s="67"/>
      <c r="E234" s="87"/>
      <c r="X234" s="88"/>
    </row>
    <row r="235" spans="2:24" s="85" customFormat="1" ht="14.25">
      <c r="B235" s="98"/>
      <c r="C235" s="67"/>
      <c r="E235" s="87"/>
      <c r="X235" s="88"/>
    </row>
    <row r="236" spans="2:24" s="85" customFormat="1" ht="14.25">
      <c r="B236" s="98"/>
      <c r="C236" s="67"/>
      <c r="E236" s="87"/>
      <c r="X236" s="88"/>
    </row>
    <row r="237" spans="2:24" s="85" customFormat="1" ht="14.25">
      <c r="B237" s="98"/>
      <c r="C237" s="67"/>
      <c r="E237" s="87"/>
      <c r="X237" s="88"/>
    </row>
    <row r="238" spans="2:24" s="85" customFormat="1" ht="14.25">
      <c r="B238" s="98"/>
      <c r="C238" s="67"/>
      <c r="E238" s="87"/>
      <c r="X238" s="88"/>
    </row>
    <row r="239" spans="2:24" s="85" customFormat="1" ht="14.25">
      <c r="B239" s="98"/>
      <c r="C239" s="67"/>
      <c r="E239" s="87"/>
      <c r="X239" s="88"/>
    </row>
    <row r="240" spans="2:24" s="85" customFormat="1" ht="14.25">
      <c r="B240" s="98"/>
      <c r="C240" s="67"/>
      <c r="E240" s="87"/>
      <c r="X240" s="88"/>
    </row>
    <row r="241" spans="2:24" s="85" customFormat="1" ht="14.25">
      <c r="B241" s="98"/>
      <c r="C241" s="67"/>
      <c r="E241" s="87"/>
      <c r="X241" s="88"/>
    </row>
    <row r="242" spans="2:24" s="85" customFormat="1" ht="14.25">
      <c r="B242" s="98"/>
      <c r="C242" s="67"/>
      <c r="E242" s="87"/>
      <c r="X242" s="88"/>
    </row>
    <row r="243" spans="2:24" s="85" customFormat="1" ht="14.25">
      <c r="B243" s="98"/>
      <c r="C243" s="67"/>
      <c r="E243" s="87"/>
      <c r="X243" s="88"/>
    </row>
    <row r="244" spans="2:24" s="85" customFormat="1" ht="14.25">
      <c r="B244" s="98"/>
      <c r="C244" s="67"/>
      <c r="E244" s="87"/>
      <c r="X244" s="88"/>
    </row>
    <row r="245" spans="2:24" s="85" customFormat="1" ht="14.25">
      <c r="B245" s="98"/>
      <c r="C245" s="67"/>
      <c r="E245" s="87"/>
      <c r="X245" s="88"/>
    </row>
    <row r="246" spans="2:24" s="85" customFormat="1" ht="14.25">
      <c r="B246" s="98"/>
      <c r="C246" s="67"/>
      <c r="E246" s="87"/>
      <c r="X246" s="88"/>
    </row>
    <row r="247" spans="2:24" s="85" customFormat="1" ht="14.25">
      <c r="B247" s="98"/>
      <c r="C247" s="67"/>
      <c r="E247" s="87"/>
      <c r="X247" s="88"/>
    </row>
    <row r="248" spans="2:24" s="85" customFormat="1" ht="14.25">
      <c r="B248" s="98"/>
      <c r="C248" s="67"/>
      <c r="E248" s="87"/>
      <c r="X248" s="88"/>
    </row>
    <row r="249" spans="2:24" s="85" customFormat="1" ht="14.25">
      <c r="B249" s="98"/>
      <c r="C249" s="67"/>
      <c r="E249" s="87"/>
      <c r="X249" s="88"/>
    </row>
    <row r="250" spans="2:24" s="85" customFormat="1" ht="14.25">
      <c r="B250" s="98"/>
      <c r="C250" s="67"/>
      <c r="E250" s="87"/>
      <c r="X250" s="88"/>
    </row>
    <row r="251" spans="5:24" s="85" customFormat="1" ht="14.25">
      <c r="E251" s="87"/>
      <c r="X251" s="88"/>
    </row>
    <row r="252" spans="5:24" s="85" customFormat="1" ht="14.25">
      <c r="E252" s="87"/>
      <c r="X252" s="88"/>
    </row>
    <row r="253" spans="5:24" s="85" customFormat="1" ht="14.25">
      <c r="E253" s="87"/>
      <c r="X253" s="88"/>
    </row>
    <row r="254" spans="5:24" s="85" customFormat="1" ht="14.25">
      <c r="E254" s="87"/>
      <c r="X254" s="88"/>
    </row>
    <row r="255" spans="5:24" s="85" customFormat="1" ht="14.25">
      <c r="E255" s="87"/>
      <c r="X255" s="88"/>
    </row>
    <row r="256" spans="5:24" s="85" customFormat="1" ht="14.25">
      <c r="E256" s="87"/>
      <c r="X256" s="88"/>
    </row>
    <row r="257" spans="5:24" s="85" customFormat="1" ht="14.25">
      <c r="E257" s="87"/>
      <c r="X257" s="88"/>
    </row>
    <row r="258" spans="5:24" s="85" customFormat="1" ht="14.25">
      <c r="E258" s="87"/>
      <c r="X258" s="88"/>
    </row>
    <row r="259" spans="5:24" s="85" customFormat="1" ht="14.25">
      <c r="E259" s="87"/>
      <c r="X259" s="88"/>
    </row>
    <row r="260" spans="5:24" s="85" customFormat="1" ht="14.25">
      <c r="E260" s="87"/>
      <c r="X260" s="88"/>
    </row>
    <row r="261" spans="5:24" s="85" customFormat="1" ht="14.25">
      <c r="E261" s="87"/>
      <c r="X261" s="88"/>
    </row>
    <row r="262" spans="5:24" s="85" customFormat="1" ht="14.25">
      <c r="E262" s="87"/>
      <c r="X262" s="88"/>
    </row>
    <row r="263" spans="5:24" s="85" customFormat="1" ht="14.25">
      <c r="E263" s="87"/>
      <c r="X263" s="88"/>
    </row>
    <row r="264" spans="5:24" s="85" customFormat="1" ht="14.25">
      <c r="E264" s="87"/>
      <c r="X264" s="88"/>
    </row>
    <row r="265" spans="5:24" s="85" customFormat="1" ht="14.25">
      <c r="E265" s="87"/>
      <c r="X265" s="88"/>
    </row>
    <row r="266" spans="5:24" s="85" customFormat="1" ht="14.25">
      <c r="E266" s="87"/>
      <c r="X266" s="88"/>
    </row>
    <row r="267" spans="5:24" s="85" customFormat="1" ht="14.25">
      <c r="E267" s="87"/>
      <c r="X267" s="88"/>
    </row>
    <row r="268" spans="5:24" s="85" customFormat="1" ht="14.25">
      <c r="E268" s="87"/>
      <c r="X268" s="88"/>
    </row>
    <row r="269" spans="5:24" s="85" customFormat="1" ht="14.25">
      <c r="E269" s="87"/>
      <c r="X269" s="88"/>
    </row>
    <row r="270" spans="5:24" s="85" customFormat="1" ht="14.25">
      <c r="E270" s="87"/>
      <c r="X270" s="88"/>
    </row>
    <row r="271" spans="5:24" s="85" customFormat="1" ht="14.25">
      <c r="E271" s="87"/>
      <c r="X271" s="88"/>
    </row>
    <row r="272" spans="5:24" s="85" customFormat="1" ht="14.25">
      <c r="E272" s="87"/>
      <c r="X272" s="88"/>
    </row>
    <row r="273" spans="5:24" s="85" customFormat="1" ht="14.25">
      <c r="E273" s="87"/>
      <c r="X273" s="88"/>
    </row>
    <row r="274" spans="5:24" s="85" customFormat="1" ht="14.25">
      <c r="E274" s="87"/>
      <c r="X274" s="88"/>
    </row>
    <row r="275" spans="5:24" s="85" customFormat="1" ht="14.25">
      <c r="E275" s="87"/>
      <c r="X275" s="88"/>
    </row>
    <row r="276" spans="5:24" s="85" customFormat="1" ht="14.25">
      <c r="E276" s="87"/>
      <c r="X276" s="88"/>
    </row>
    <row r="277" spans="5:24" s="85" customFormat="1" ht="14.25">
      <c r="E277" s="87"/>
      <c r="X277" s="88"/>
    </row>
    <row r="278" spans="5:24" s="85" customFormat="1" ht="14.25">
      <c r="E278" s="87"/>
      <c r="X278" s="88"/>
    </row>
    <row r="279" spans="5:24" s="85" customFormat="1" ht="14.25">
      <c r="E279" s="87"/>
      <c r="X279" s="88"/>
    </row>
    <row r="280" spans="5:24" s="85" customFormat="1" ht="14.25">
      <c r="E280" s="87"/>
      <c r="X280" s="88"/>
    </row>
    <row r="281" spans="5:24" s="85" customFormat="1" ht="14.25">
      <c r="E281" s="87"/>
      <c r="X281" s="88"/>
    </row>
    <row r="282" spans="5:24" s="85" customFormat="1" ht="14.25">
      <c r="E282" s="87"/>
      <c r="X282" s="88"/>
    </row>
    <row r="283" spans="5:24" s="85" customFormat="1" ht="14.25">
      <c r="E283" s="87"/>
      <c r="X283" s="88"/>
    </row>
  </sheetData>
  <sheetProtection selectLockedCells="1" selectUnlockedCells="1"/>
  <mergeCells count="116">
    <mergeCell ref="A1:Y1"/>
    <mergeCell ref="A2:Y2"/>
    <mergeCell ref="A3:Y3"/>
    <mergeCell ref="A5:F5"/>
    <mergeCell ref="G5:Q5"/>
    <mergeCell ref="S5:Y5"/>
    <mergeCell ref="A6:A7"/>
    <mergeCell ref="B6:B7"/>
    <mergeCell ref="C6:C7"/>
    <mergeCell ref="D6:D7"/>
    <mergeCell ref="E6:E7"/>
    <mergeCell ref="F6:F7"/>
    <mergeCell ref="G6:K6"/>
    <mergeCell ref="M6:Q6"/>
    <mergeCell ref="S6:S7"/>
    <mergeCell ref="U6:U7"/>
    <mergeCell ref="W6:W7"/>
    <mergeCell ref="X6:X7"/>
    <mergeCell ref="Y6:Y7"/>
    <mergeCell ref="A8:Y8"/>
    <mergeCell ref="A10:Y10"/>
    <mergeCell ref="Z13:Z16"/>
    <mergeCell ref="A14:Y14"/>
    <mergeCell ref="A36:Y36"/>
    <mergeCell ref="A37:Y37"/>
    <mergeCell ref="A38:Y38"/>
    <mergeCell ref="A40:F40"/>
    <mergeCell ref="G40:Q40"/>
    <mergeCell ref="S40:Y40"/>
    <mergeCell ref="A41:A42"/>
    <mergeCell ref="B41:B42"/>
    <mergeCell ref="C41:C42"/>
    <mergeCell ref="D41:D42"/>
    <mergeCell ref="E41:E42"/>
    <mergeCell ref="F41:F42"/>
    <mergeCell ref="G41:K41"/>
    <mergeCell ref="M41:Q41"/>
    <mergeCell ref="S41:S42"/>
    <mergeCell ref="U41:U42"/>
    <mergeCell ref="W41:W42"/>
    <mergeCell ref="X41:X42"/>
    <mergeCell ref="Y41:Y42"/>
    <mergeCell ref="A43:Y43"/>
    <mergeCell ref="A45:Y45"/>
    <mergeCell ref="A48:Y48"/>
    <mergeCell ref="A50:Y50"/>
    <mergeCell ref="A53:Y53"/>
    <mergeCell ref="A73:Y73"/>
    <mergeCell ref="A74:Y74"/>
    <mergeCell ref="A75:Y75"/>
    <mergeCell ref="A77:F77"/>
    <mergeCell ref="G77:Q77"/>
    <mergeCell ref="S77:Y77"/>
    <mergeCell ref="A78:A79"/>
    <mergeCell ref="B78:B79"/>
    <mergeCell ref="C78:C79"/>
    <mergeCell ref="D78:D79"/>
    <mergeCell ref="E78:E79"/>
    <mergeCell ref="F78:F79"/>
    <mergeCell ref="G78:K78"/>
    <mergeCell ref="M78:Q78"/>
    <mergeCell ref="S78:S79"/>
    <mergeCell ref="U78:U79"/>
    <mergeCell ref="W78:W79"/>
    <mergeCell ref="X78:X79"/>
    <mergeCell ref="Y78:Y79"/>
    <mergeCell ref="A80:Y80"/>
    <mergeCell ref="A85:Y85"/>
    <mergeCell ref="A88:Y88"/>
    <mergeCell ref="A90:Y90"/>
    <mergeCell ref="A92:Y92"/>
    <mergeCell ref="A111:Y111"/>
    <mergeCell ref="A112:Y112"/>
    <mergeCell ref="A113:Y113"/>
    <mergeCell ref="A115:F115"/>
    <mergeCell ref="G115:Q115"/>
    <mergeCell ref="S115:Y115"/>
    <mergeCell ref="A116:A117"/>
    <mergeCell ref="B116:B117"/>
    <mergeCell ref="C116:C117"/>
    <mergeCell ref="D116:D117"/>
    <mergeCell ref="E116:E117"/>
    <mergeCell ref="F116:F117"/>
    <mergeCell ref="G116:K116"/>
    <mergeCell ref="M116:Q116"/>
    <mergeCell ref="S116:S117"/>
    <mergeCell ref="U116:U117"/>
    <mergeCell ref="W116:W117"/>
    <mergeCell ref="X116:X117"/>
    <mergeCell ref="Y116:Y117"/>
    <mergeCell ref="A118:Y118"/>
    <mergeCell ref="Z119:Z124"/>
    <mergeCell ref="A124:Y124"/>
    <mergeCell ref="Z126:Z129"/>
    <mergeCell ref="A145:Y145"/>
    <mergeCell ref="A146:Y146"/>
    <mergeCell ref="A147:Y147"/>
    <mergeCell ref="A149:F149"/>
    <mergeCell ref="G149:Q149"/>
    <mergeCell ref="S149:Y149"/>
    <mergeCell ref="A150:A151"/>
    <mergeCell ref="B150:B151"/>
    <mergeCell ref="C150:C151"/>
    <mergeCell ref="D150:D151"/>
    <mergeCell ref="E150:E151"/>
    <mergeCell ref="F150:F151"/>
    <mergeCell ref="G150:K150"/>
    <mergeCell ref="M150:Q150"/>
    <mergeCell ref="S150:S151"/>
    <mergeCell ref="U150:U151"/>
    <mergeCell ref="W150:W151"/>
    <mergeCell ref="X150:X151"/>
    <mergeCell ref="Y150:Y151"/>
    <mergeCell ref="A152:Y152"/>
    <mergeCell ref="A156:Y156"/>
    <mergeCell ref="A161:Y161"/>
  </mergeCells>
  <conditionalFormatting sqref="G9">
    <cfRule type="expression" priority="1" dxfId="0" stopIfTrue="1">
      <formula>H9="x"</formula>
    </cfRule>
  </conditionalFormatting>
  <conditionalFormatting sqref="G9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G10">
    <cfRule type="expression" priority="4" dxfId="0" stopIfTrue="1">
      <formula>H10="x"</formula>
    </cfRule>
  </conditionalFormatting>
  <conditionalFormatting sqref="G10">
    <cfRule type="expression" priority="5" dxfId="1" stopIfTrue="1">
      <formula>H10="o"</formula>
    </cfRule>
    <cfRule type="expression" priority="6" dxfId="2" stopIfTrue="1">
      <formula>H10="r"</formula>
    </cfRule>
  </conditionalFormatting>
  <conditionalFormatting sqref="G11">
    <cfRule type="expression" priority="7" dxfId="0" stopIfTrue="1">
      <formula>H11="x"</formula>
    </cfRule>
  </conditionalFormatting>
  <conditionalFormatting sqref="G11">
    <cfRule type="expression" priority="8" dxfId="1" stopIfTrue="1">
      <formula>H11="o"</formula>
    </cfRule>
    <cfRule type="expression" priority="9" dxfId="2" stopIfTrue="1">
      <formula>H11="r"</formula>
    </cfRule>
  </conditionalFormatting>
  <conditionalFormatting sqref="G14">
    <cfRule type="expression" priority="10" dxfId="0" stopIfTrue="1">
      <formula>H14="x"</formula>
    </cfRule>
  </conditionalFormatting>
  <conditionalFormatting sqref="G14">
    <cfRule type="expression" priority="11" dxfId="1" stopIfTrue="1">
      <formula>H14="o"</formula>
    </cfRule>
    <cfRule type="expression" priority="12" dxfId="2" stopIfTrue="1">
      <formula>H14="r"</formula>
    </cfRule>
  </conditionalFormatting>
  <conditionalFormatting sqref="G15 G82:G83 G13">
    <cfRule type="expression" priority="13" dxfId="0" stopIfTrue="1">
      <formula>H13="x"</formula>
    </cfRule>
  </conditionalFormatting>
  <conditionalFormatting sqref="G15 G82:G83 G13">
    <cfRule type="expression" priority="14" dxfId="1" stopIfTrue="1">
      <formula>H13="o"</formula>
    </cfRule>
    <cfRule type="expression" priority="15" dxfId="2" stopIfTrue="1">
      <formula>H13="r"</formula>
    </cfRule>
  </conditionalFormatting>
  <conditionalFormatting sqref="G16">
    <cfRule type="expression" priority="16" dxfId="0" stopIfTrue="1">
      <formula>H16="x"</formula>
    </cfRule>
  </conditionalFormatting>
  <conditionalFormatting sqref="G16">
    <cfRule type="expression" priority="17" dxfId="1" stopIfTrue="1">
      <formula>H16="o"</formula>
    </cfRule>
    <cfRule type="expression" priority="18" dxfId="2" stopIfTrue="1">
      <formula>H16="r"</formula>
    </cfRule>
  </conditionalFormatting>
  <conditionalFormatting sqref="G17:G19 G12 G81:G93">
    <cfRule type="expression" priority="19" dxfId="0" stopIfTrue="1">
      <formula>H12="x"</formula>
    </cfRule>
  </conditionalFormatting>
  <conditionalFormatting sqref="G17:G19 G12 G81:G93">
    <cfRule type="expression" priority="20" dxfId="1" stopIfTrue="1">
      <formula>H12="o"</formula>
    </cfRule>
    <cfRule type="expression" priority="21" dxfId="2" stopIfTrue="1">
      <formula>H12="r"</formula>
    </cfRule>
  </conditionalFormatting>
  <conditionalFormatting sqref="G80 G85 G90 G92 G88">
    <cfRule type="expression" priority="22" dxfId="0" stopIfTrue="1">
      <formula>H80="x"</formula>
    </cfRule>
  </conditionalFormatting>
  <conditionalFormatting sqref="G80 G85 G90 G92 G88">
    <cfRule type="expression" priority="23" dxfId="1" stopIfTrue="1">
      <formula>H80="o"</formula>
    </cfRule>
    <cfRule type="expression" priority="24" dxfId="2" stopIfTrue="1">
      <formula>H80="r"</formula>
    </cfRule>
  </conditionalFormatting>
  <conditionalFormatting sqref="G81 G87">
    <cfRule type="expression" priority="25" dxfId="0" stopIfTrue="1">
      <formula>H81="x"</formula>
    </cfRule>
  </conditionalFormatting>
  <conditionalFormatting sqref="G81 G87">
    <cfRule type="expression" priority="26" dxfId="1" stopIfTrue="1">
      <formula>H81="o"</formula>
    </cfRule>
    <cfRule type="expression" priority="27" dxfId="2" stopIfTrue="1">
      <formula>H81="r"</formula>
    </cfRule>
  </conditionalFormatting>
  <conditionalFormatting sqref="G86">
    <cfRule type="expression" priority="28" dxfId="0" stopIfTrue="1">
      <formula>H86="x"</formula>
    </cfRule>
  </conditionalFormatting>
  <conditionalFormatting sqref="G86">
    <cfRule type="expression" priority="29" dxfId="1" stopIfTrue="1">
      <formula>H86="o"</formula>
    </cfRule>
    <cfRule type="expression" priority="30" dxfId="2" stopIfTrue="1">
      <formula>H86="r"</formula>
    </cfRule>
  </conditionalFormatting>
  <conditionalFormatting sqref="G93 G91 G89">
    <cfRule type="expression" priority="31" dxfId="0" stopIfTrue="1">
      <formula>H89="x"</formula>
    </cfRule>
  </conditionalFormatting>
  <conditionalFormatting sqref="G93 G91 G89">
    <cfRule type="expression" priority="32" dxfId="1" stopIfTrue="1">
      <formula>H89="o"</formula>
    </cfRule>
    <cfRule type="expression" priority="33" dxfId="2" stopIfTrue="1">
      <formula>H89="r"</formula>
    </cfRule>
  </conditionalFormatting>
  <conditionalFormatting sqref="I9">
    <cfRule type="expression" priority="34" dxfId="0" stopIfTrue="1">
      <formula>J9="x"</formula>
    </cfRule>
  </conditionalFormatting>
  <conditionalFormatting sqref="I9">
    <cfRule type="expression" priority="35" dxfId="1" stopIfTrue="1">
      <formula>J9="o"</formula>
    </cfRule>
    <cfRule type="expression" priority="36" dxfId="2" stopIfTrue="1">
      <formula>J9="r"</formula>
    </cfRule>
  </conditionalFormatting>
  <conditionalFormatting sqref="I10">
    <cfRule type="expression" priority="37" dxfId="0" stopIfTrue="1">
      <formula>J10="x"</formula>
    </cfRule>
  </conditionalFormatting>
  <conditionalFormatting sqref="I10">
    <cfRule type="expression" priority="38" dxfId="1" stopIfTrue="1">
      <formula>J10="o"</formula>
    </cfRule>
    <cfRule type="expression" priority="39" dxfId="2" stopIfTrue="1">
      <formula>J10="r"</formula>
    </cfRule>
  </conditionalFormatting>
  <conditionalFormatting sqref="I11">
    <cfRule type="expression" priority="40" dxfId="0" stopIfTrue="1">
      <formula>J11="x"</formula>
    </cfRule>
  </conditionalFormatting>
  <conditionalFormatting sqref="I11">
    <cfRule type="expression" priority="41" dxfId="1" stopIfTrue="1">
      <formula>J11="o"</formula>
    </cfRule>
    <cfRule type="expression" priority="42" dxfId="2" stopIfTrue="1">
      <formula>J11="r"</formula>
    </cfRule>
  </conditionalFormatting>
  <conditionalFormatting sqref="I14">
    <cfRule type="expression" priority="43" dxfId="0" stopIfTrue="1">
      <formula>J14="x"</formula>
    </cfRule>
  </conditionalFormatting>
  <conditionalFormatting sqref="I14">
    <cfRule type="expression" priority="44" dxfId="1" stopIfTrue="1">
      <formula>J14="o"</formula>
    </cfRule>
    <cfRule type="expression" priority="45" dxfId="2" stopIfTrue="1">
      <formula>J14="r"</formula>
    </cfRule>
  </conditionalFormatting>
  <conditionalFormatting sqref="I15 I82:I83 I13">
    <cfRule type="expression" priority="46" dxfId="0" stopIfTrue="1">
      <formula>J13="x"</formula>
    </cfRule>
  </conditionalFormatting>
  <conditionalFormatting sqref="I15 I82:I83 I13">
    <cfRule type="expression" priority="47" dxfId="1" stopIfTrue="1">
      <formula>J13="o"</formula>
    </cfRule>
    <cfRule type="expression" priority="48" dxfId="2" stopIfTrue="1">
      <formula>J13="r"</formula>
    </cfRule>
  </conditionalFormatting>
  <conditionalFormatting sqref="I16">
    <cfRule type="expression" priority="49" dxfId="0" stopIfTrue="1">
      <formula>J16="x"</formula>
    </cfRule>
  </conditionalFormatting>
  <conditionalFormatting sqref="I16">
    <cfRule type="expression" priority="50" dxfId="1" stopIfTrue="1">
      <formula>J16="o"</formula>
    </cfRule>
    <cfRule type="expression" priority="51" dxfId="2" stopIfTrue="1">
      <formula>J16="r"</formula>
    </cfRule>
  </conditionalFormatting>
  <conditionalFormatting sqref="I17:I19 I12 I81:I93">
    <cfRule type="expression" priority="52" dxfId="0" stopIfTrue="1">
      <formula>J12="x"</formula>
    </cfRule>
  </conditionalFormatting>
  <conditionalFormatting sqref="I17:I19 I12 I81:I93">
    <cfRule type="expression" priority="53" dxfId="1" stopIfTrue="1">
      <formula>J12="o"</formula>
    </cfRule>
    <cfRule type="expression" priority="54" dxfId="2" stopIfTrue="1">
      <formula>J12="r"</formula>
    </cfRule>
  </conditionalFormatting>
  <conditionalFormatting sqref="I80 I85 I90 I92 I88">
    <cfRule type="expression" priority="55" dxfId="0" stopIfTrue="1">
      <formula>J80="x"</formula>
    </cfRule>
  </conditionalFormatting>
  <conditionalFormatting sqref="I80 I85 I90 I92 I88">
    <cfRule type="expression" priority="56" dxfId="1" stopIfTrue="1">
      <formula>J80="o"</formula>
    </cfRule>
    <cfRule type="expression" priority="57" dxfId="2" stopIfTrue="1">
      <formula>J80="r"</formula>
    </cfRule>
  </conditionalFormatting>
  <conditionalFormatting sqref="I81 I87">
    <cfRule type="expression" priority="58" dxfId="0" stopIfTrue="1">
      <formula>J81="x"</formula>
    </cfRule>
  </conditionalFormatting>
  <conditionalFormatting sqref="I81 I87">
    <cfRule type="expression" priority="59" dxfId="1" stopIfTrue="1">
      <formula>J81="o"</formula>
    </cfRule>
    <cfRule type="expression" priority="60" dxfId="2" stopIfTrue="1">
      <formula>J81="r"</formula>
    </cfRule>
  </conditionalFormatting>
  <conditionalFormatting sqref="I86">
    <cfRule type="expression" priority="61" dxfId="0" stopIfTrue="1">
      <formula>J86="x"</formula>
    </cfRule>
  </conditionalFormatting>
  <conditionalFormatting sqref="I86">
    <cfRule type="expression" priority="62" dxfId="1" stopIfTrue="1">
      <formula>J86="o"</formula>
    </cfRule>
    <cfRule type="expression" priority="63" dxfId="2" stopIfTrue="1">
      <formula>J86="r"</formula>
    </cfRule>
  </conditionalFormatting>
  <conditionalFormatting sqref="I93 I91 I89">
    <cfRule type="expression" priority="64" dxfId="0" stopIfTrue="1">
      <formula>J89="x"</formula>
    </cfRule>
  </conditionalFormatting>
  <conditionalFormatting sqref="I93 I91 I89">
    <cfRule type="expression" priority="65" dxfId="1" stopIfTrue="1">
      <formula>J89="o"</formula>
    </cfRule>
    <cfRule type="expression" priority="66" dxfId="2" stopIfTrue="1">
      <formula>J89="r"</formula>
    </cfRule>
  </conditionalFormatting>
  <conditionalFormatting sqref="K9">
    <cfRule type="expression" priority="67" dxfId="0" stopIfTrue="1">
      <formula>L9="x"</formula>
    </cfRule>
  </conditionalFormatting>
  <conditionalFormatting sqref="K9">
    <cfRule type="expression" priority="68" dxfId="1" stopIfTrue="1">
      <formula>L9="o"</formula>
    </cfRule>
    <cfRule type="expression" priority="69" dxfId="2" stopIfTrue="1">
      <formula>L9="r"</formula>
    </cfRule>
  </conditionalFormatting>
  <conditionalFormatting sqref="K10">
    <cfRule type="expression" priority="70" dxfId="0" stopIfTrue="1">
      <formula>L10="x"</formula>
    </cfRule>
  </conditionalFormatting>
  <conditionalFormatting sqref="K10">
    <cfRule type="expression" priority="71" dxfId="1" stopIfTrue="1">
      <formula>L10="o"</formula>
    </cfRule>
    <cfRule type="expression" priority="72" dxfId="2" stopIfTrue="1">
      <formula>L10="r"</formula>
    </cfRule>
  </conditionalFormatting>
  <conditionalFormatting sqref="K11">
    <cfRule type="expression" priority="73" dxfId="0" stopIfTrue="1">
      <formula>L11="x"</formula>
    </cfRule>
  </conditionalFormatting>
  <conditionalFormatting sqref="K11">
    <cfRule type="expression" priority="74" dxfId="1" stopIfTrue="1">
      <formula>L11="o"</formula>
    </cfRule>
    <cfRule type="expression" priority="75" dxfId="2" stopIfTrue="1">
      <formula>L11="r"</formula>
    </cfRule>
  </conditionalFormatting>
  <conditionalFormatting sqref="K14">
    <cfRule type="expression" priority="76" dxfId="0" stopIfTrue="1">
      <formula>L14="x"</formula>
    </cfRule>
  </conditionalFormatting>
  <conditionalFormatting sqref="K14">
    <cfRule type="expression" priority="77" dxfId="1" stopIfTrue="1">
      <formula>L14="o"</formula>
    </cfRule>
    <cfRule type="expression" priority="78" dxfId="2" stopIfTrue="1">
      <formula>L14="r"</formula>
    </cfRule>
  </conditionalFormatting>
  <conditionalFormatting sqref="K15 K82:K83 K13">
    <cfRule type="expression" priority="79" dxfId="0" stopIfTrue="1">
      <formula>L13="x"</formula>
    </cfRule>
  </conditionalFormatting>
  <conditionalFormatting sqref="K15 K82:K83 K13">
    <cfRule type="expression" priority="80" dxfId="1" stopIfTrue="1">
      <formula>L13="o"</formula>
    </cfRule>
    <cfRule type="expression" priority="81" dxfId="2" stopIfTrue="1">
      <formula>L13="r"</formula>
    </cfRule>
  </conditionalFormatting>
  <conditionalFormatting sqref="K16">
    <cfRule type="expression" priority="82" dxfId="0" stopIfTrue="1">
      <formula>L16="x"</formula>
    </cfRule>
  </conditionalFormatting>
  <conditionalFormatting sqref="K16">
    <cfRule type="expression" priority="83" dxfId="1" stopIfTrue="1">
      <formula>L16="o"</formula>
    </cfRule>
    <cfRule type="expression" priority="84" dxfId="2" stopIfTrue="1">
      <formula>L16="r"</formula>
    </cfRule>
  </conditionalFormatting>
  <conditionalFormatting sqref="K17:K19 K12 K81:K93">
    <cfRule type="expression" priority="85" dxfId="0" stopIfTrue="1">
      <formula>L12="x"</formula>
    </cfRule>
  </conditionalFormatting>
  <conditionalFormatting sqref="K17:K19 K12 K81:K93">
    <cfRule type="expression" priority="86" dxfId="1" stopIfTrue="1">
      <formula>L12="o"</formula>
    </cfRule>
    <cfRule type="expression" priority="87" dxfId="2" stopIfTrue="1">
      <formula>L12="r"</formula>
    </cfRule>
  </conditionalFormatting>
  <conditionalFormatting sqref="K80 K85 K90 K92 K88">
    <cfRule type="expression" priority="88" dxfId="0" stopIfTrue="1">
      <formula>L80="x"</formula>
    </cfRule>
  </conditionalFormatting>
  <conditionalFormatting sqref="K80 K85 K90 K92 K88">
    <cfRule type="expression" priority="89" dxfId="1" stopIfTrue="1">
      <formula>L80="o"</formula>
    </cfRule>
    <cfRule type="expression" priority="90" dxfId="2" stopIfTrue="1">
      <formula>L80="r"</formula>
    </cfRule>
  </conditionalFormatting>
  <conditionalFormatting sqref="K81 K87">
    <cfRule type="expression" priority="91" dxfId="0" stopIfTrue="1">
      <formula>L81="x"</formula>
    </cfRule>
  </conditionalFormatting>
  <conditionalFormatting sqref="K81 K87">
    <cfRule type="expression" priority="92" dxfId="1" stopIfTrue="1">
      <formula>L81="o"</formula>
    </cfRule>
    <cfRule type="expression" priority="93" dxfId="2" stopIfTrue="1">
      <formula>L81="r"</formula>
    </cfRule>
  </conditionalFormatting>
  <conditionalFormatting sqref="K86">
    <cfRule type="expression" priority="94" dxfId="0" stopIfTrue="1">
      <formula>L86="x"</formula>
    </cfRule>
  </conditionalFormatting>
  <conditionalFormatting sqref="K86">
    <cfRule type="expression" priority="95" dxfId="1" stopIfTrue="1">
      <formula>L86="o"</formula>
    </cfRule>
    <cfRule type="expression" priority="96" dxfId="2" stopIfTrue="1">
      <formula>L86="r"</formula>
    </cfRule>
  </conditionalFormatting>
  <conditionalFormatting sqref="K93 K91 K89">
    <cfRule type="expression" priority="97" dxfId="0" stopIfTrue="1">
      <formula>L89="x"</formula>
    </cfRule>
  </conditionalFormatting>
  <conditionalFormatting sqref="K93 K91 K89">
    <cfRule type="expression" priority="98" dxfId="1" stopIfTrue="1">
      <formula>L89="o"</formula>
    </cfRule>
    <cfRule type="expression" priority="99" dxfId="2" stopIfTrue="1">
      <formula>L89="r"</formula>
    </cfRule>
  </conditionalFormatting>
  <conditionalFormatting sqref="M9">
    <cfRule type="expression" priority="100" dxfId="0" stopIfTrue="1">
      <formula>N9="x"</formula>
    </cfRule>
  </conditionalFormatting>
  <conditionalFormatting sqref="M9">
    <cfRule type="expression" priority="101" dxfId="1" stopIfTrue="1">
      <formula>N9="o"</formula>
    </cfRule>
    <cfRule type="expression" priority="102" dxfId="2" stopIfTrue="1">
      <formula>N9="r"</formula>
    </cfRule>
  </conditionalFormatting>
  <conditionalFormatting sqref="M10">
    <cfRule type="expression" priority="103" dxfId="0" stopIfTrue="1">
      <formula>N10="x"</formula>
    </cfRule>
  </conditionalFormatting>
  <conditionalFormatting sqref="M10">
    <cfRule type="expression" priority="104" dxfId="1" stopIfTrue="1">
      <formula>N10="o"</formula>
    </cfRule>
    <cfRule type="expression" priority="105" dxfId="2" stopIfTrue="1">
      <formula>N10="r"</formula>
    </cfRule>
  </conditionalFormatting>
  <conditionalFormatting sqref="M11">
    <cfRule type="expression" priority="106" dxfId="0" stopIfTrue="1">
      <formula>N11="x"</formula>
    </cfRule>
  </conditionalFormatting>
  <conditionalFormatting sqref="M11">
    <cfRule type="expression" priority="107" dxfId="1" stopIfTrue="1">
      <formula>N11="o"</formula>
    </cfRule>
    <cfRule type="expression" priority="108" dxfId="2" stopIfTrue="1">
      <formula>N11="r"</formula>
    </cfRule>
  </conditionalFormatting>
  <conditionalFormatting sqref="M14">
    <cfRule type="expression" priority="109" dxfId="0" stopIfTrue="1">
      <formula>N14="x"</formula>
    </cfRule>
  </conditionalFormatting>
  <conditionalFormatting sqref="M14">
    <cfRule type="expression" priority="110" dxfId="1" stopIfTrue="1">
      <formula>N14="o"</formula>
    </cfRule>
    <cfRule type="expression" priority="111" dxfId="2" stopIfTrue="1">
      <formula>N14="r"</formula>
    </cfRule>
  </conditionalFormatting>
  <conditionalFormatting sqref="M15 M82:M83 M13">
    <cfRule type="expression" priority="112" dxfId="0" stopIfTrue="1">
      <formula>N13="x"</formula>
    </cfRule>
  </conditionalFormatting>
  <conditionalFormatting sqref="M15 M82:M83 M13">
    <cfRule type="expression" priority="113" dxfId="1" stopIfTrue="1">
      <formula>N13="o"</formula>
    </cfRule>
    <cfRule type="expression" priority="114" dxfId="2" stopIfTrue="1">
      <formula>N13="r"</formula>
    </cfRule>
  </conditionalFormatting>
  <conditionalFormatting sqref="M16">
    <cfRule type="expression" priority="115" dxfId="0" stopIfTrue="1">
      <formula>N16="x"</formula>
    </cfRule>
  </conditionalFormatting>
  <conditionalFormatting sqref="M16">
    <cfRule type="expression" priority="116" dxfId="1" stopIfTrue="1">
      <formula>N16="o"</formula>
    </cfRule>
    <cfRule type="expression" priority="117" dxfId="2" stopIfTrue="1">
      <formula>N16="r"</formula>
    </cfRule>
  </conditionalFormatting>
  <conditionalFormatting sqref="M17:M19 M12 M81:M93">
    <cfRule type="expression" priority="118" dxfId="0" stopIfTrue="1">
      <formula>N12="x"</formula>
    </cfRule>
  </conditionalFormatting>
  <conditionalFormatting sqref="M17:M19 M12 M81:M93">
    <cfRule type="expression" priority="119" dxfId="1" stopIfTrue="1">
      <formula>N12="o"</formula>
    </cfRule>
    <cfRule type="expression" priority="120" dxfId="2" stopIfTrue="1">
      <formula>N12="r"</formula>
    </cfRule>
  </conditionalFormatting>
  <conditionalFormatting sqref="M80 M85 M90 M92 M88">
    <cfRule type="expression" priority="121" dxfId="0" stopIfTrue="1">
      <formula>N80="x"</formula>
    </cfRule>
  </conditionalFormatting>
  <conditionalFormatting sqref="M80 M85 M90 M92 M88">
    <cfRule type="expression" priority="122" dxfId="1" stopIfTrue="1">
      <formula>N80="o"</formula>
    </cfRule>
    <cfRule type="expression" priority="123" dxfId="2" stopIfTrue="1">
      <formula>N80="r"</formula>
    </cfRule>
  </conditionalFormatting>
  <conditionalFormatting sqref="M81 M87">
    <cfRule type="expression" priority="124" dxfId="0" stopIfTrue="1">
      <formula>N81="x"</formula>
    </cfRule>
  </conditionalFormatting>
  <conditionalFormatting sqref="M81 M87">
    <cfRule type="expression" priority="125" dxfId="1" stopIfTrue="1">
      <formula>N81="o"</formula>
    </cfRule>
    <cfRule type="expression" priority="126" dxfId="2" stopIfTrue="1">
      <formula>N81="r"</formula>
    </cfRule>
  </conditionalFormatting>
  <conditionalFormatting sqref="M86">
    <cfRule type="expression" priority="127" dxfId="0" stopIfTrue="1">
      <formula>N86="x"</formula>
    </cfRule>
  </conditionalFormatting>
  <conditionalFormatting sqref="M86">
    <cfRule type="expression" priority="128" dxfId="1" stopIfTrue="1">
      <formula>N86="o"</formula>
    </cfRule>
    <cfRule type="expression" priority="129" dxfId="2" stopIfTrue="1">
      <formula>N86="r"</formula>
    </cfRule>
  </conditionalFormatting>
  <conditionalFormatting sqref="M93 M91 M89">
    <cfRule type="expression" priority="130" dxfId="0" stopIfTrue="1">
      <formula>N89="x"</formula>
    </cfRule>
  </conditionalFormatting>
  <conditionalFormatting sqref="M93 M91 M89">
    <cfRule type="expression" priority="131" dxfId="1" stopIfTrue="1">
      <formula>N89="o"</formula>
    </cfRule>
    <cfRule type="expression" priority="132" dxfId="2" stopIfTrue="1">
      <formula>N89="r"</formula>
    </cfRule>
  </conditionalFormatting>
  <conditionalFormatting sqref="O9">
    <cfRule type="expression" priority="133" dxfId="0" stopIfTrue="1">
      <formula>P9="x"</formula>
    </cfRule>
  </conditionalFormatting>
  <conditionalFormatting sqref="O9">
    <cfRule type="expression" priority="134" dxfId="1" stopIfTrue="1">
      <formula>P9="o"</formula>
    </cfRule>
    <cfRule type="expression" priority="135" dxfId="2" stopIfTrue="1">
      <formula>P9="r"</formula>
    </cfRule>
  </conditionalFormatting>
  <conditionalFormatting sqref="O10">
    <cfRule type="expression" priority="136" dxfId="0" stopIfTrue="1">
      <formula>P10="x"</formula>
    </cfRule>
  </conditionalFormatting>
  <conditionalFormatting sqref="O10">
    <cfRule type="expression" priority="137" dxfId="1" stopIfTrue="1">
      <formula>P10="o"</formula>
    </cfRule>
    <cfRule type="expression" priority="138" dxfId="2" stopIfTrue="1">
      <formula>P10="r"</formula>
    </cfRule>
  </conditionalFormatting>
  <conditionalFormatting sqref="O11">
    <cfRule type="expression" priority="139" dxfId="0" stopIfTrue="1">
      <formula>P11="x"</formula>
    </cfRule>
  </conditionalFormatting>
  <conditionalFormatting sqref="O11">
    <cfRule type="expression" priority="140" dxfId="1" stopIfTrue="1">
      <formula>P11="o"</formula>
    </cfRule>
    <cfRule type="expression" priority="141" dxfId="2" stopIfTrue="1">
      <formula>P11="r"</formula>
    </cfRule>
  </conditionalFormatting>
  <conditionalFormatting sqref="O14">
    <cfRule type="expression" priority="142" dxfId="0" stopIfTrue="1">
      <formula>P14="x"</formula>
    </cfRule>
  </conditionalFormatting>
  <conditionalFormatting sqref="O14">
    <cfRule type="expression" priority="143" dxfId="1" stopIfTrue="1">
      <formula>P14="o"</formula>
    </cfRule>
    <cfRule type="expression" priority="144" dxfId="2" stopIfTrue="1">
      <formula>P14="r"</formula>
    </cfRule>
  </conditionalFormatting>
  <conditionalFormatting sqref="O15 O82:O83 O13">
    <cfRule type="expression" priority="145" dxfId="0" stopIfTrue="1">
      <formula>P13="x"</formula>
    </cfRule>
  </conditionalFormatting>
  <conditionalFormatting sqref="O15 O82:O83 O13">
    <cfRule type="expression" priority="146" dxfId="1" stopIfTrue="1">
      <formula>P13="o"</formula>
    </cfRule>
    <cfRule type="expression" priority="147" dxfId="2" stopIfTrue="1">
      <formula>P13="r"</formula>
    </cfRule>
  </conditionalFormatting>
  <conditionalFormatting sqref="O16">
    <cfRule type="expression" priority="148" dxfId="0" stopIfTrue="1">
      <formula>P16="x"</formula>
    </cfRule>
  </conditionalFormatting>
  <conditionalFormatting sqref="O16">
    <cfRule type="expression" priority="149" dxfId="1" stopIfTrue="1">
      <formula>P16="o"</formula>
    </cfRule>
    <cfRule type="expression" priority="150" dxfId="2" stopIfTrue="1">
      <formula>P16="r"</formula>
    </cfRule>
  </conditionalFormatting>
  <conditionalFormatting sqref="O17:O19 O12 O81:O93">
    <cfRule type="expression" priority="151" dxfId="0" stopIfTrue="1">
      <formula>P12="x"</formula>
    </cfRule>
  </conditionalFormatting>
  <conditionalFormatting sqref="O17:O19 O12 O81:O93">
    <cfRule type="expression" priority="152" dxfId="1" stopIfTrue="1">
      <formula>P12="o"</formula>
    </cfRule>
    <cfRule type="expression" priority="153" dxfId="2" stopIfTrue="1">
      <formula>P12="r"</formula>
    </cfRule>
  </conditionalFormatting>
  <conditionalFormatting sqref="O80 O85 O90 O92 O88">
    <cfRule type="expression" priority="154" dxfId="0" stopIfTrue="1">
      <formula>P80="x"</formula>
    </cfRule>
  </conditionalFormatting>
  <conditionalFormatting sqref="O80 O85 O90 O92 O88">
    <cfRule type="expression" priority="155" dxfId="1" stopIfTrue="1">
      <formula>P80="o"</formula>
    </cfRule>
    <cfRule type="expression" priority="156" dxfId="2" stopIfTrue="1">
      <formula>P80="r"</formula>
    </cfRule>
  </conditionalFormatting>
  <conditionalFormatting sqref="O81 O87">
    <cfRule type="expression" priority="157" dxfId="0" stopIfTrue="1">
      <formula>P81="x"</formula>
    </cfRule>
  </conditionalFormatting>
  <conditionalFormatting sqref="O81 O87">
    <cfRule type="expression" priority="158" dxfId="1" stopIfTrue="1">
      <formula>P81="o"</formula>
    </cfRule>
    <cfRule type="expression" priority="159" dxfId="2" stopIfTrue="1">
      <formula>P81="r"</formula>
    </cfRule>
  </conditionalFormatting>
  <conditionalFormatting sqref="O86">
    <cfRule type="expression" priority="160" dxfId="0" stopIfTrue="1">
      <formula>P86="x"</formula>
    </cfRule>
  </conditionalFormatting>
  <conditionalFormatting sqref="O86">
    <cfRule type="expression" priority="161" dxfId="1" stopIfTrue="1">
      <formula>P86="o"</formula>
    </cfRule>
    <cfRule type="expression" priority="162" dxfId="2" stopIfTrue="1">
      <formula>P86="r"</formula>
    </cfRule>
  </conditionalFormatting>
  <conditionalFormatting sqref="O93 O91 O89">
    <cfRule type="expression" priority="163" dxfId="0" stopIfTrue="1">
      <formula>P89="x"</formula>
    </cfRule>
  </conditionalFormatting>
  <conditionalFormatting sqref="O93 O91 O89">
    <cfRule type="expression" priority="164" dxfId="1" stopIfTrue="1">
      <formula>P89="o"</formula>
    </cfRule>
    <cfRule type="expression" priority="165" dxfId="2" stopIfTrue="1">
      <formula>P89="r"</formula>
    </cfRule>
  </conditionalFormatting>
  <conditionalFormatting sqref="Q9">
    <cfRule type="expression" priority="166" dxfId="0" stopIfTrue="1">
      <formula>R9="x"</formula>
    </cfRule>
  </conditionalFormatting>
  <conditionalFormatting sqref="Q9">
    <cfRule type="expression" priority="167" dxfId="1" stopIfTrue="1">
      <formula>R9="o"</formula>
    </cfRule>
    <cfRule type="expression" priority="168" dxfId="2" stopIfTrue="1">
      <formula>R9="r"</formula>
    </cfRule>
  </conditionalFormatting>
  <conditionalFormatting sqref="Q10">
    <cfRule type="expression" priority="169" dxfId="0" stopIfTrue="1">
      <formula>R10="x"</formula>
    </cfRule>
  </conditionalFormatting>
  <conditionalFormatting sqref="Q10">
    <cfRule type="expression" priority="170" dxfId="1" stopIfTrue="1">
      <formula>R10="o"</formula>
    </cfRule>
    <cfRule type="expression" priority="171" dxfId="2" stopIfTrue="1">
      <formula>R10="r"</formula>
    </cfRule>
  </conditionalFormatting>
  <conditionalFormatting sqref="Q11">
    <cfRule type="expression" priority="172" dxfId="0" stopIfTrue="1">
      <formula>R11="x"</formula>
    </cfRule>
  </conditionalFormatting>
  <conditionalFormatting sqref="Q11">
    <cfRule type="expression" priority="173" dxfId="1" stopIfTrue="1">
      <formula>R11="o"</formula>
    </cfRule>
    <cfRule type="expression" priority="174" dxfId="2" stopIfTrue="1">
      <formula>R11="r"</formula>
    </cfRule>
  </conditionalFormatting>
  <conditionalFormatting sqref="Q14">
    <cfRule type="expression" priority="175" dxfId="0" stopIfTrue="1">
      <formula>R14="x"</formula>
    </cfRule>
  </conditionalFormatting>
  <conditionalFormatting sqref="Q14">
    <cfRule type="expression" priority="176" dxfId="1" stopIfTrue="1">
      <formula>R14="o"</formula>
    </cfRule>
    <cfRule type="expression" priority="177" dxfId="2" stopIfTrue="1">
      <formula>R14="r"</formula>
    </cfRule>
  </conditionalFormatting>
  <conditionalFormatting sqref="Q15 Q82:Q83 Q13">
    <cfRule type="expression" priority="178" dxfId="0" stopIfTrue="1">
      <formula>R13="x"</formula>
    </cfRule>
  </conditionalFormatting>
  <conditionalFormatting sqref="Q15 Q82:Q83 Q13">
    <cfRule type="expression" priority="179" dxfId="1" stopIfTrue="1">
      <formula>R13="o"</formula>
    </cfRule>
    <cfRule type="expression" priority="180" dxfId="2" stopIfTrue="1">
      <formula>R13="r"</formula>
    </cfRule>
  </conditionalFormatting>
  <conditionalFormatting sqref="Q16">
    <cfRule type="expression" priority="181" dxfId="0" stopIfTrue="1">
      <formula>R16="x"</formula>
    </cfRule>
  </conditionalFormatting>
  <conditionalFormatting sqref="Q16">
    <cfRule type="expression" priority="182" dxfId="1" stopIfTrue="1">
      <formula>R16="o"</formula>
    </cfRule>
    <cfRule type="expression" priority="183" dxfId="2" stopIfTrue="1">
      <formula>R16="r"</formula>
    </cfRule>
  </conditionalFormatting>
  <conditionalFormatting sqref="Q17:Q19 Q12 Q81:Q93">
    <cfRule type="expression" priority="184" dxfId="0" stopIfTrue="1">
      <formula>R12="x"</formula>
    </cfRule>
  </conditionalFormatting>
  <conditionalFormatting sqref="Q17:Q19 Q12 Q81:Q93">
    <cfRule type="expression" priority="185" dxfId="1" stopIfTrue="1">
      <formula>R12="o"</formula>
    </cfRule>
    <cfRule type="expression" priority="186" dxfId="2" stopIfTrue="1">
      <formula>R12="r"</formula>
    </cfRule>
  </conditionalFormatting>
  <conditionalFormatting sqref="Q80 Q85 Q90 Q92 Q88">
    <cfRule type="expression" priority="187" dxfId="0" stopIfTrue="1">
      <formula>R80="x"</formula>
    </cfRule>
  </conditionalFormatting>
  <conditionalFormatting sqref="Q80 Q85 Q90 Q92 Q88">
    <cfRule type="expression" priority="188" dxfId="1" stopIfTrue="1">
      <formula>R80="o"</formula>
    </cfRule>
    <cfRule type="expression" priority="189" dxfId="2" stopIfTrue="1">
      <formula>R80="r"</formula>
    </cfRule>
  </conditionalFormatting>
  <conditionalFormatting sqref="Q81 Q87">
    <cfRule type="expression" priority="190" dxfId="0" stopIfTrue="1">
      <formula>R81="x"</formula>
    </cfRule>
  </conditionalFormatting>
  <conditionalFormatting sqref="Q81 Q87">
    <cfRule type="expression" priority="191" dxfId="1" stopIfTrue="1">
      <formula>R81="o"</formula>
    </cfRule>
    <cfRule type="expression" priority="192" dxfId="2" stopIfTrue="1">
      <formula>R81="r"</formula>
    </cfRule>
  </conditionalFormatting>
  <conditionalFormatting sqref="Q86">
    <cfRule type="expression" priority="193" dxfId="0" stopIfTrue="1">
      <formula>R86="x"</formula>
    </cfRule>
  </conditionalFormatting>
  <conditionalFormatting sqref="Q86">
    <cfRule type="expression" priority="194" dxfId="1" stopIfTrue="1">
      <formula>R86="o"</formula>
    </cfRule>
    <cfRule type="expression" priority="195" dxfId="2" stopIfTrue="1">
      <formula>R86="r"</formula>
    </cfRule>
  </conditionalFormatting>
  <conditionalFormatting sqref="Q93 Q91 Q89">
    <cfRule type="expression" priority="196" dxfId="0" stopIfTrue="1">
      <formula>R89="x"</formula>
    </cfRule>
  </conditionalFormatting>
  <conditionalFormatting sqref="Q93 Q91 Q89">
    <cfRule type="expression" priority="197" dxfId="1" stopIfTrue="1">
      <formula>R89="o"</formula>
    </cfRule>
    <cfRule type="expression" priority="198" dxfId="2" stopIfTrue="1">
      <formula>R89="r"</formula>
    </cfRule>
  </conditionalFormatting>
  <conditionalFormatting sqref="G119">
    <cfRule type="expression" priority="199" dxfId="0" stopIfTrue="1">
      <formula>H119="x"</formula>
    </cfRule>
  </conditionalFormatting>
  <conditionalFormatting sqref="G119">
    <cfRule type="expression" priority="200" dxfId="1" stopIfTrue="1">
      <formula>H119="o"</formula>
    </cfRule>
    <cfRule type="expression" priority="201" dxfId="2" stopIfTrue="1">
      <formula>H119="r"</formula>
    </cfRule>
  </conditionalFormatting>
  <conditionalFormatting sqref="G120">
    <cfRule type="expression" priority="202" dxfId="0" stopIfTrue="1">
      <formula>H120="x"</formula>
    </cfRule>
  </conditionalFormatting>
  <conditionalFormatting sqref="G120">
    <cfRule type="expression" priority="203" dxfId="1" stopIfTrue="1">
      <formula>H120="o"</formula>
    </cfRule>
    <cfRule type="expression" priority="204" dxfId="2" stopIfTrue="1">
      <formula>H120="r"</formula>
    </cfRule>
  </conditionalFormatting>
  <conditionalFormatting sqref="G122:G123 G125 G130">
    <cfRule type="expression" priority="205" dxfId="0" stopIfTrue="1">
      <formula>H121="x"</formula>
    </cfRule>
  </conditionalFormatting>
  <conditionalFormatting sqref="G122:G123 G125 G130">
    <cfRule type="expression" priority="206" dxfId="1" stopIfTrue="1">
      <formula>H121="o"</formula>
    </cfRule>
    <cfRule type="expression" priority="207" dxfId="2" stopIfTrue="1">
      <formula>H121="r"</formula>
    </cfRule>
  </conditionalFormatting>
  <conditionalFormatting sqref="G126">
    <cfRule type="expression" priority="208" dxfId="0" stopIfTrue="1">
      <formula>H126="x"</formula>
    </cfRule>
  </conditionalFormatting>
  <conditionalFormatting sqref="G126">
    <cfRule type="expression" priority="209" dxfId="1" stopIfTrue="1">
      <formula>H126="o"</formula>
    </cfRule>
    <cfRule type="expression" priority="210" dxfId="2" stopIfTrue="1">
      <formula>H126="r"</formula>
    </cfRule>
  </conditionalFormatting>
  <conditionalFormatting sqref="G127">
    <cfRule type="expression" priority="211" dxfId="0" stopIfTrue="1">
      <formula>H127="x"</formula>
    </cfRule>
  </conditionalFormatting>
  <conditionalFormatting sqref="G127">
    <cfRule type="expression" priority="212" dxfId="1" stopIfTrue="1">
      <formula>H127="o"</formula>
    </cfRule>
    <cfRule type="expression" priority="213" dxfId="2" stopIfTrue="1">
      <formula>H127="r"</formula>
    </cfRule>
  </conditionalFormatting>
  <conditionalFormatting sqref="G128">
    <cfRule type="expression" priority="214" dxfId="0" stopIfTrue="1">
      <formula>H128="x"</formula>
    </cfRule>
  </conditionalFormatting>
  <conditionalFormatting sqref="G128">
    <cfRule type="expression" priority="215" dxfId="1" stopIfTrue="1">
      <formula>H128="o"</formula>
    </cfRule>
    <cfRule type="expression" priority="216" dxfId="2" stopIfTrue="1">
      <formula>H128="r"</formula>
    </cfRule>
  </conditionalFormatting>
  <conditionalFormatting sqref="I119">
    <cfRule type="expression" priority="217" dxfId="0" stopIfTrue="1">
      <formula>J119="x"</formula>
    </cfRule>
  </conditionalFormatting>
  <conditionalFormatting sqref="I119">
    <cfRule type="expression" priority="218" dxfId="1" stopIfTrue="1">
      <formula>J119="o"</formula>
    </cfRule>
    <cfRule type="expression" priority="219" dxfId="2" stopIfTrue="1">
      <formula>J119="r"</formula>
    </cfRule>
  </conditionalFormatting>
  <conditionalFormatting sqref="I120">
    <cfRule type="expression" priority="220" dxfId="0" stopIfTrue="1">
      <formula>J120="x"</formula>
    </cfRule>
  </conditionalFormatting>
  <conditionalFormatting sqref="I120">
    <cfRule type="expression" priority="221" dxfId="1" stopIfTrue="1">
      <formula>J120="o"</formula>
    </cfRule>
    <cfRule type="expression" priority="222" dxfId="2" stopIfTrue="1">
      <formula>J120="r"</formula>
    </cfRule>
  </conditionalFormatting>
  <conditionalFormatting sqref="I122:I123 I125 I130">
    <cfRule type="expression" priority="223" dxfId="0" stopIfTrue="1">
      <formula>J121="x"</formula>
    </cfRule>
  </conditionalFormatting>
  <conditionalFormatting sqref="I122:I123 I125 I130">
    <cfRule type="expression" priority="224" dxfId="1" stopIfTrue="1">
      <formula>J121="o"</formula>
    </cfRule>
    <cfRule type="expression" priority="225" dxfId="2" stopIfTrue="1">
      <formula>J121="r"</formula>
    </cfRule>
  </conditionalFormatting>
  <conditionalFormatting sqref="I126">
    <cfRule type="expression" priority="226" dxfId="0" stopIfTrue="1">
      <formula>J126="x"</formula>
    </cfRule>
  </conditionalFormatting>
  <conditionalFormatting sqref="I126">
    <cfRule type="expression" priority="227" dxfId="1" stopIfTrue="1">
      <formula>J126="o"</formula>
    </cfRule>
    <cfRule type="expression" priority="228" dxfId="2" stopIfTrue="1">
      <formula>J126="r"</formula>
    </cfRule>
  </conditionalFormatting>
  <conditionalFormatting sqref="I127">
    <cfRule type="expression" priority="229" dxfId="0" stopIfTrue="1">
      <formula>J127="x"</formula>
    </cfRule>
  </conditionalFormatting>
  <conditionalFormatting sqref="I127">
    <cfRule type="expression" priority="230" dxfId="1" stopIfTrue="1">
      <formula>J127="o"</formula>
    </cfRule>
    <cfRule type="expression" priority="231" dxfId="2" stopIfTrue="1">
      <formula>J127="r"</formula>
    </cfRule>
  </conditionalFormatting>
  <conditionalFormatting sqref="I128">
    <cfRule type="expression" priority="232" dxfId="0" stopIfTrue="1">
      <formula>J128="x"</formula>
    </cfRule>
  </conditionalFormatting>
  <conditionalFormatting sqref="I128">
    <cfRule type="expression" priority="233" dxfId="1" stopIfTrue="1">
      <formula>J128="o"</formula>
    </cfRule>
    <cfRule type="expression" priority="234" dxfId="2" stopIfTrue="1">
      <formula>J128="r"</formula>
    </cfRule>
  </conditionalFormatting>
  <conditionalFormatting sqref="K119">
    <cfRule type="expression" priority="235" dxfId="0" stopIfTrue="1">
      <formula>L119="x"</formula>
    </cfRule>
  </conditionalFormatting>
  <conditionalFormatting sqref="K119">
    <cfRule type="expression" priority="236" dxfId="1" stopIfTrue="1">
      <formula>L119="o"</formula>
    </cfRule>
    <cfRule type="expression" priority="237" dxfId="2" stopIfTrue="1">
      <formula>L119="r"</formula>
    </cfRule>
  </conditionalFormatting>
  <conditionalFormatting sqref="K120">
    <cfRule type="expression" priority="238" dxfId="0" stopIfTrue="1">
      <formula>L120="x"</formula>
    </cfRule>
  </conditionalFormatting>
  <conditionalFormatting sqref="K120">
    <cfRule type="expression" priority="239" dxfId="1" stopIfTrue="1">
      <formula>L120="o"</formula>
    </cfRule>
    <cfRule type="expression" priority="240" dxfId="2" stopIfTrue="1">
      <formula>L120="r"</formula>
    </cfRule>
  </conditionalFormatting>
  <conditionalFormatting sqref="K122:K123 K125 K130">
    <cfRule type="expression" priority="241" dxfId="0" stopIfTrue="1">
      <formula>L121="x"</formula>
    </cfRule>
  </conditionalFormatting>
  <conditionalFormatting sqref="K122:K123 K125 K130">
    <cfRule type="expression" priority="242" dxfId="1" stopIfTrue="1">
      <formula>L121="o"</formula>
    </cfRule>
    <cfRule type="expression" priority="243" dxfId="2" stopIfTrue="1">
      <formula>L121="r"</formula>
    </cfRule>
  </conditionalFormatting>
  <conditionalFormatting sqref="K126">
    <cfRule type="expression" priority="244" dxfId="0" stopIfTrue="1">
      <formula>L126="x"</formula>
    </cfRule>
  </conditionalFormatting>
  <conditionalFormatting sqref="K126">
    <cfRule type="expression" priority="245" dxfId="1" stopIfTrue="1">
      <formula>L126="o"</formula>
    </cfRule>
    <cfRule type="expression" priority="246" dxfId="2" stopIfTrue="1">
      <formula>L126="r"</formula>
    </cfRule>
  </conditionalFormatting>
  <conditionalFormatting sqref="K127">
    <cfRule type="expression" priority="247" dxfId="0" stopIfTrue="1">
      <formula>L127="x"</formula>
    </cfRule>
  </conditionalFormatting>
  <conditionalFormatting sqref="K127">
    <cfRule type="expression" priority="248" dxfId="1" stopIfTrue="1">
      <formula>L127="o"</formula>
    </cfRule>
    <cfRule type="expression" priority="249" dxfId="2" stopIfTrue="1">
      <formula>L127="r"</formula>
    </cfRule>
  </conditionalFormatting>
  <conditionalFormatting sqref="K128">
    <cfRule type="expression" priority="250" dxfId="0" stopIfTrue="1">
      <formula>L128="x"</formula>
    </cfRule>
  </conditionalFormatting>
  <conditionalFormatting sqref="K128">
    <cfRule type="expression" priority="251" dxfId="1" stopIfTrue="1">
      <formula>L128="o"</formula>
    </cfRule>
    <cfRule type="expression" priority="252" dxfId="2" stopIfTrue="1">
      <formula>L128="r"</formula>
    </cfRule>
  </conditionalFormatting>
  <conditionalFormatting sqref="M119">
    <cfRule type="expression" priority="253" dxfId="0" stopIfTrue="1">
      <formula>N119="x"</formula>
    </cfRule>
  </conditionalFormatting>
  <conditionalFormatting sqref="M119">
    <cfRule type="expression" priority="254" dxfId="1" stopIfTrue="1">
      <formula>N119="o"</formula>
    </cfRule>
    <cfRule type="expression" priority="255" dxfId="2" stopIfTrue="1">
      <formula>N119="r"</formula>
    </cfRule>
  </conditionalFormatting>
  <conditionalFormatting sqref="M120">
    <cfRule type="expression" priority="256" dxfId="0" stopIfTrue="1">
      <formula>N120="x"</formula>
    </cfRule>
  </conditionalFormatting>
  <conditionalFormatting sqref="M120">
    <cfRule type="expression" priority="257" dxfId="1" stopIfTrue="1">
      <formula>N120="o"</formula>
    </cfRule>
    <cfRule type="expression" priority="258" dxfId="2" stopIfTrue="1">
      <formula>N120="r"</formula>
    </cfRule>
  </conditionalFormatting>
  <conditionalFormatting sqref="M122:M123 M125 M130">
    <cfRule type="expression" priority="259" dxfId="0" stopIfTrue="1">
      <formula>N121="x"</formula>
    </cfRule>
  </conditionalFormatting>
  <conditionalFormatting sqref="M122:M123 M125 M130">
    <cfRule type="expression" priority="260" dxfId="1" stopIfTrue="1">
      <formula>N121="o"</formula>
    </cfRule>
    <cfRule type="expression" priority="261" dxfId="2" stopIfTrue="1">
      <formula>N121="r"</formula>
    </cfRule>
  </conditionalFormatting>
  <conditionalFormatting sqref="M126">
    <cfRule type="expression" priority="262" dxfId="0" stopIfTrue="1">
      <formula>N126="x"</formula>
    </cfRule>
  </conditionalFormatting>
  <conditionalFormatting sqref="M126">
    <cfRule type="expression" priority="263" dxfId="1" stopIfTrue="1">
      <formula>N126="o"</formula>
    </cfRule>
    <cfRule type="expression" priority="264" dxfId="2" stopIfTrue="1">
      <formula>N126="r"</formula>
    </cfRule>
  </conditionalFormatting>
  <conditionalFormatting sqref="M127">
    <cfRule type="expression" priority="265" dxfId="0" stopIfTrue="1">
      <formula>N127="x"</formula>
    </cfRule>
  </conditionalFormatting>
  <conditionalFormatting sqref="M127">
    <cfRule type="expression" priority="266" dxfId="1" stopIfTrue="1">
      <formula>N127="o"</formula>
    </cfRule>
    <cfRule type="expression" priority="267" dxfId="2" stopIfTrue="1">
      <formula>N127="r"</formula>
    </cfRule>
  </conditionalFormatting>
  <conditionalFormatting sqref="M128">
    <cfRule type="expression" priority="268" dxfId="0" stopIfTrue="1">
      <formula>N128="x"</formula>
    </cfRule>
  </conditionalFormatting>
  <conditionalFormatting sqref="M128">
    <cfRule type="expression" priority="269" dxfId="1" stopIfTrue="1">
      <formula>N128="o"</formula>
    </cfRule>
    <cfRule type="expression" priority="270" dxfId="2" stopIfTrue="1">
      <formula>N128="r"</formula>
    </cfRule>
  </conditionalFormatting>
  <conditionalFormatting sqref="O119">
    <cfRule type="expression" priority="271" dxfId="0" stopIfTrue="1">
      <formula>P119="x"</formula>
    </cfRule>
  </conditionalFormatting>
  <conditionalFormatting sqref="O119">
    <cfRule type="expression" priority="272" dxfId="1" stopIfTrue="1">
      <formula>P119="o"</formula>
    </cfRule>
    <cfRule type="expression" priority="273" dxfId="2" stopIfTrue="1">
      <formula>P119="r"</formula>
    </cfRule>
  </conditionalFormatting>
  <conditionalFormatting sqref="O120">
    <cfRule type="expression" priority="274" dxfId="0" stopIfTrue="1">
      <formula>P120="x"</formula>
    </cfRule>
  </conditionalFormatting>
  <conditionalFormatting sqref="O120">
    <cfRule type="expression" priority="275" dxfId="1" stopIfTrue="1">
      <formula>P120="o"</formula>
    </cfRule>
    <cfRule type="expression" priority="276" dxfId="2" stopIfTrue="1">
      <formula>P120="r"</formula>
    </cfRule>
  </conditionalFormatting>
  <conditionalFormatting sqref="O122:O123 O125 O130">
    <cfRule type="expression" priority="277" dxfId="0" stopIfTrue="1">
      <formula>P121="x"</formula>
    </cfRule>
  </conditionalFormatting>
  <conditionalFormatting sqref="O122:O123 O125 O130">
    <cfRule type="expression" priority="278" dxfId="1" stopIfTrue="1">
      <formula>P121="o"</formula>
    </cfRule>
    <cfRule type="expression" priority="279" dxfId="2" stopIfTrue="1">
      <formula>P121="r"</formula>
    </cfRule>
  </conditionalFormatting>
  <conditionalFormatting sqref="O126">
    <cfRule type="expression" priority="280" dxfId="0" stopIfTrue="1">
      <formula>P126="x"</formula>
    </cfRule>
  </conditionalFormatting>
  <conditionalFormatting sqref="O126">
    <cfRule type="expression" priority="281" dxfId="1" stopIfTrue="1">
      <formula>P126="o"</formula>
    </cfRule>
    <cfRule type="expression" priority="282" dxfId="2" stopIfTrue="1">
      <formula>P126="r"</formula>
    </cfRule>
  </conditionalFormatting>
  <conditionalFormatting sqref="O127">
    <cfRule type="expression" priority="283" dxfId="0" stopIfTrue="1">
      <formula>P127="x"</formula>
    </cfRule>
  </conditionalFormatting>
  <conditionalFormatting sqref="O127">
    <cfRule type="expression" priority="284" dxfId="1" stopIfTrue="1">
      <formula>P127="o"</formula>
    </cfRule>
    <cfRule type="expression" priority="285" dxfId="2" stopIfTrue="1">
      <formula>P127="r"</formula>
    </cfRule>
  </conditionalFormatting>
  <conditionalFormatting sqref="O128">
    <cfRule type="expression" priority="286" dxfId="0" stopIfTrue="1">
      <formula>P128="x"</formula>
    </cfRule>
  </conditionalFormatting>
  <conditionalFormatting sqref="O128">
    <cfRule type="expression" priority="287" dxfId="1" stopIfTrue="1">
      <formula>P128="o"</formula>
    </cfRule>
    <cfRule type="expression" priority="288" dxfId="2" stopIfTrue="1">
      <formula>P128="r"</formula>
    </cfRule>
  </conditionalFormatting>
  <conditionalFormatting sqref="Q119">
    <cfRule type="expression" priority="289" dxfId="0" stopIfTrue="1">
      <formula>R119="x"</formula>
    </cfRule>
  </conditionalFormatting>
  <conditionalFormatting sqref="Q119">
    <cfRule type="expression" priority="290" dxfId="1" stopIfTrue="1">
      <formula>R119="o"</formula>
    </cfRule>
    <cfRule type="expression" priority="291" dxfId="2" stopIfTrue="1">
      <formula>R119="r"</formula>
    </cfRule>
  </conditionalFormatting>
  <conditionalFormatting sqref="Q120">
    <cfRule type="expression" priority="292" dxfId="0" stopIfTrue="1">
      <formula>R120="x"</formula>
    </cfRule>
  </conditionalFormatting>
  <conditionalFormatting sqref="Q120">
    <cfRule type="expression" priority="293" dxfId="1" stopIfTrue="1">
      <formula>R120="o"</formula>
    </cfRule>
    <cfRule type="expression" priority="294" dxfId="2" stopIfTrue="1">
      <formula>R120="r"</formula>
    </cfRule>
  </conditionalFormatting>
  <conditionalFormatting sqref="Q122:Q123 Q125 Q130">
    <cfRule type="expression" priority="295" dxfId="0" stopIfTrue="1">
      <formula>R121="x"</formula>
    </cfRule>
  </conditionalFormatting>
  <conditionalFormatting sqref="Q122:Q123 Q125 Q130">
    <cfRule type="expression" priority="296" dxfId="1" stopIfTrue="1">
      <formula>R121="o"</formula>
    </cfRule>
    <cfRule type="expression" priority="297" dxfId="2" stopIfTrue="1">
      <formula>R121="r"</formula>
    </cfRule>
  </conditionalFormatting>
  <conditionalFormatting sqref="Q126">
    <cfRule type="expression" priority="298" dxfId="0" stopIfTrue="1">
      <formula>R126="x"</formula>
    </cfRule>
  </conditionalFormatting>
  <conditionalFormatting sqref="Q126">
    <cfRule type="expression" priority="299" dxfId="1" stopIfTrue="1">
      <formula>R126="o"</formula>
    </cfRule>
    <cfRule type="expression" priority="300" dxfId="2" stopIfTrue="1">
      <formula>R126="r"</formula>
    </cfRule>
  </conditionalFormatting>
  <conditionalFormatting sqref="Q127">
    <cfRule type="expression" priority="301" dxfId="0" stopIfTrue="1">
      <formula>R127="x"</formula>
    </cfRule>
  </conditionalFormatting>
  <conditionalFormatting sqref="Q127">
    <cfRule type="expression" priority="302" dxfId="1" stopIfTrue="1">
      <formula>R127="o"</formula>
    </cfRule>
    <cfRule type="expression" priority="303" dxfId="2" stopIfTrue="1">
      <formula>R127="r"</formula>
    </cfRule>
  </conditionalFormatting>
  <conditionalFormatting sqref="Q128">
    <cfRule type="expression" priority="304" dxfId="0" stopIfTrue="1">
      <formula>R128="x"</formula>
    </cfRule>
  </conditionalFormatting>
  <conditionalFormatting sqref="Q128">
    <cfRule type="expression" priority="305" dxfId="1" stopIfTrue="1">
      <formula>R128="o"</formula>
    </cfRule>
    <cfRule type="expression" priority="306" dxfId="2" stopIfTrue="1">
      <formula>R128="r"</formula>
    </cfRule>
  </conditionalFormatting>
  <conditionalFormatting sqref="G131">
    <cfRule type="expression" priority="307" dxfId="0" stopIfTrue="1">
      <formula>H131="x"</formula>
    </cfRule>
  </conditionalFormatting>
  <conditionalFormatting sqref="G131">
    <cfRule type="expression" priority="308" dxfId="1" stopIfTrue="1">
      <formula>H131="o"</formula>
    </cfRule>
    <cfRule type="expression" priority="309" dxfId="2" stopIfTrue="1">
      <formula>H131="r"</formula>
    </cfRule>
  </conditionalFormatting>
  <conditionalFormatting sqref="G183">
    <cfRule type="expression" priority="310" dxfId="0" stopIfTrue="1">
      <formula>H183="x"</formula>
    </cfRule>
  </conditionalFormatting>
  <conditionalFormatting sqref="G183">
    <cfRule type="expression" priority="311" dxfId="1" stopIfTrue="1">
      <formula>H183="o"</formula>
    </cfRule>
    <cfRule type="expression" priority="312" dxfId="2" stopIfTrue="1">
      <formula>H183="r"</formula>
    </cfRule>
  </conditionalFormatting>
  <conditionalFormatting sqref="G157:G158 G184:G186 G153:G155 G162 G160">
    <cfRule type="expression" priority="313" dxfId="0" stopIfTrue="1">
      <formula>H153="x"</formula>
    </cfRule>
  </conditionalFormatting>
  <conditionalFormatting sqref="G157:G158 G184:G186 G153:G155 G162 G160">
    <cfRule type="expression" priority="314" dxfId="1" stopIfTrue="1">
      <formula>H153="o"</formula>
    </cfRule>
    <cfRule type="expression" priority="315" dxfId="2" stopIfTrue="1">
      <formula>H153="r"</formula>
    </cfRule>
  </conditionalFormatting>
  <conditionalFormatting sqref="G187">
    <cfRule type="expression" priority="316" dxfId="0" stopIfTrue="1">
      <formula>H186="x"</formula>
    </cfRule>
  </conditionalFormatting>
  <conditionalFormatting sqref="G187">
    <cfRule type="expression" priority="317" dxfId="1" stopIfTrue="1">
      <formula>H186="o"</formula>
    </cfRule>
    <cfRule type="expression" priority="318" dxfId="2" stopIfTrue="1">
      <formula>H186="r"</formula>
    </cfRule>
  </conditionalFormatting>
  <conditionalFormatting sqref="G189 G159">
    <cfRule type="expression" priority="319" dxfId="0" stopIfTrue="1">
      <formula>H159="x"</formula>
    </cfRule>
  </conditionalFormatting>
  <conditionalFormatting sqref="G189 G159">
    <cfRule type="expression" priority="320" dxfId="1" stopIfTrue="1">
      <formula>H159="o"</formula>
    </cfRule>
    <cfRule type="expression" priority="321" dxfId="2" stopIfTrue="1">
      <formula>H159="r"</formula>
    </cfRule>
  </conditionalFormatting>
  <conditionalFormatting sqref="I131">
    <cfRule type="expression" priority="322" dxfId="0" stopIfTrue="1">
      <formula>J131="x"</formula>
    </cfRule>
  </conditionalFormatting>
  <conditionalFormatting sqref="I131">
    <cfRule type="expression" priority="323" dxfId="1" stopIfTrue="1">
      <formula>J131="o"</formula>
    </cfRule>
    <cfRule type="expression" priority="324" dxfId="2" stopIfTrue="1">
      <formula>J131="r"</formula>
    </cfRule>
  </conditionalFormatting>
  <conditionalFormatting sqref="I183">
    <cfRule type="expression" priority="325" dxfId="0" stopIfTrue="1">
      <formula>J183="x"</formula>
    </cfRule>
  </conditionalFormatting>
  <conditionalFormatting sqref="I183">
    <cfRule type="expression" priority="326" dxfId="1" stopIfTrue="1">
      <formula>J183="o"</formula>
    </cfRule>
    <cfRule type="expression" priority="327" dxfId="2" stopIfTrue="1">
      <formula>J183="r"</formula>
    </cfRule>
  </conditionalFormatting>
  <conditionalFormatting sqref="I157:I158 I184:I186 I153:I155 I162 I160">
    <cfRule type="expression" priority="328" dxfId="0" stopIfTrue="1">
      <formula>J153="x"</formula>
    </cfRule>
  </conditionalFormatting>
  <conditionalFormatting sqref="I157:I158 I184:I186 I153:I155 I162 I160">
    <cfRule type="expression" priority="329" dxfId="1" stopIfTrue="1">
      <formula>J153="o"</formula>
    </cfRule>
    <cfRule type="expression" priority="330" dxfId="2" stopIfTrue="1">
      <formula>J153="r"</formula>
    </cfRule>
  </conditionalFormatting>
  <conditionalFormatting sqref="I187">
    <cfRule type="expression" priority="331" dxfId="0" stopIfTrue="1">
      <formula>J186="x"</formula>
    </cfRule>
  </conditionalFormatting>
  <conditionalFormatting sqref="I187">
    <cfRule type="expression" priority="332" dxfId="1" stopIfTrue="1">
      <formula>J186="o"</formula>
    </cfRule>
    <cfRule type="expression" priority="333" dxfId="2" stopIfTrue="1">
      <formula>J186="r"</formula>
    </cfRule>
  </conditionalFormatting>
  <conditionalFormatting sqref="I188">
    <cfRule type="expression" priority="334" dxfId="0" stopIfTrue="1">
      <formula>J187="x"</formula>
    </cfRule>
  </conditionalFormatting>
  <conditionalFormatting sqref="I188">
    <cfRule type="expression" priority="335" dxfId="1" stopIfTrue="1">
      <formula>J187="o"</formula>
    </cfRule>
    <cfRule type="expression" priority="336" dxfId="2" stopIfTrue="1">
      <formula>J187="r"</formula>
    </cfRule>
  </conditionalFormatting>
  <conditionalFormatting sqref="I189 I159">
    <cfRule type="expression" priority="337" dxfId="0" stopIfTrue="1">
      <formula>J159="x"</formula>
    </cfRule>
  </conditionalFormatting>
  <conditionalFormatting sqref="I189 I159">
    <cfRule type="expression" priority="338" dxfId="1" stopIfTrue="1">
      <formula>J159="o"</formula>
    </cfRule>
    <cfRule type="expression" priority="339" dxfId="2" stopIfTrue="1">
      <formula>J159="r"</formula>
    </cfRule>
  </conditionalFormatting>
  <conditionalFormatting sqref="I190">
    <cfRule type="expression" priority="340" dxfId="0" stopIfTrue="1">
      <formula>J189="x"</formula>
    </cfRule>
  </conditionalFormatting>
  <conditionalFormatting sqref="I190">
    <cfRule type="expression" priority="341" dxfId="1" stopIfTrue="1">
      <formula>J189="o"</formula>
    </cfRule>
    <cfRule type="expression" priority="342" dxfId="2" stopIfTrue="1">
      <formula>J189="r"</formula>
    </cfRule>
  </conditionalFormatting>
  <conditionalFormatting sqref="K131">
    <cfRule type="expression" priority="343" dxfId="0" stopIfTrue="1">
      <formula>L131="x"</formula>
    </cfRule>
  </conditionalFormatting>
  <conditionalFormatting sqref="K131">
    <cfRule type="expression" priority="344" dxfId="1" stopIfTrue="1">
      <formula>L131="o"</formula>
    </cfRule>
    <cfRule type="expression" priority="345" dxfId="2" stopIfTrue="1">
      <formula>L131="r"</formula>
    </cfRule>
  </conditionalFormatting>
  <conditionalFormatting sqref="K183">
    <cfRule type="expression" priority="346" dxfId="0" stopIfTrue="1">
      <formula>L183="x"</formula>
    </cfRule>
  </conditionalFormatting>
  <conditionalFormatting sqref="K183">
    <cfRule type="expression" priority="347" dxfId="1" stopIfTrue="1">
      <formula>L183="o"</formula>
    </cfRule>
    <cfRule type="expression" priority="348" dxfId="2" stopIfTrue="1">
      <formula>L183="r"</formula>
    </cfRule>
  </conditionalFormatting>
  <conditionalFormatting sqref="K157:K158 K184:K186 K153:K155 K162 K160">
    <cfRule type="expression" priority="349" dxfId="0" stopIfTrue="1">
      <formula>L153="x"</formula>
    </cfRule>
  </conditionalFormatting>
  <conditionalFormatting sqref="K157:K158 K184:K186 K153:K155 K162 K160">
    <cfRule type="expression" priority="350" dxfId="1" stopIfTrue="1">
      <formula>L153="o"</formula>
    </cfRule>
    <cfRule type="expression" priority="351" dxfId="2" stopIfTrue="1">
      <formula>L153="r"</formula>
    </cfRule>
  </conditionalFormatting>
  <conditionalFormatting sqref="K187">
    <cfRule type="expression" priority="352" dxfId="0" stopIfTrue="1">
      <formula>L186="x"</formula>
    </cfRule>
  </conditionalFormatting>
  <conditionalFormatting sqref="K187">
    <cfRule type="expression" priority="353" dxfId="1" stopIfTrue="1">
      <formula>L186="o"</formula>
    </cfRule>
    <cfRule type="expression" priority="354" dxfId="2" stopIfTrue="1">
      <formula>L186="r"</formula>
    </cfRule>
  </conditionalFormatting>
  <conditionalFormatting sqref="K188">
    <cfRule type="expression" priority="355" dxfId="0" stopIfTrue="1">
      <formula>L187="x"</formula>
    </cfRule>
  </conditionalFormatting>
  <conditionalFormatting sqref="K188">
    <cfRule type="expression" priority="356" dxfId="1" stopIfTrue="1">
      <formula>L187="o"</formula>
    </cfRule>
    <cfRule type="expression" priority="357" dxfId="2" stopIfTrue="1">
      <formula>L187="r"</formula>
    </cfRule>
  </conditionalFormatting>
  <conditionalFormatting sqref="K189 K159">
    <cfRule type="expression" priority="358" dxfId="0" stopIfTrue="1">
      <formula>L159="x"</formula>
    </cfRule>
  </conditionalFormatting>
  <conditionalFormatting sqref="K189 K159">
    <cfRule type="expression" priority="359" dxfId="1" stopIfTrue="1">
      <formula>L159="o"</formula>
    </cfRule>
    <cfRule type="expression" priority="360" dxfId="2" stopIfTrue="1">
      <formula>L159="r"</formula>
    </cfRule>
  </conditionalFormatting>
  <conditionalFormatting sqref="K190">
    <cfRule type="expression" priority="361" dxfId="0" stopIfTrue="1">
      <formula>L189="x"</formula>
    </cfRule>
  </conditionalFormatting>
  <conditionalFormatting sqref="K190">
    <cfRule type="expression" priority="362" dxfId="1" stopIfTrue="1">
      <formula>L189="o"</formula>
    </cfRule>
    <cfRule type="expression" priority="363" dxfId="2" stopIfTrue="1">
      <formula>L189="r"</formula>
    </cfRule>
  </conditionalFormatting>
  <conditionalFormatting sqref="M131">
    <cfRule type="expression" priority="364" dxfId="0" stopIfTrue="1">
      <formula>N131="x"</formula>
    </cfRule>
  </conditionalFormatting>
  <conditionalFormatting sqref="M131">
    <cfRule type="expression" priority="365" dxfId="1" stopIfTrue="1">
      <formula>N131="o"</formula>
    </cfRule>
    <cfRule type="expression" priority="366" dxfId="2" stopIfTrue="1">
      <formula>N131="r"</formula>
    </cfRule>
  </conditionalFormatting>
  <conditionalFormatting sqref="M183">
    <cfRule type="expression" priority="367" dxfId="0" stopIfTrue="1">
      <formula>N183="x"</formula>
    </cfRule>
  </conditionalFormatting>
  <conditionalFormatting sqref="M183">
    <cfRule type="expression" priority="368" dxfId="1" stopIfTrue="1">
      <formula>N183="o"</formula>
    </cfRule>
    <cfRule type="expression" priority="369" dxfId="2" stopIfTrue="1">
      <formula>N183="r"</formula>
    </cfRule>
  </conditionalFormatting>
  <conditionalFormatting sqref="M157:M158 M184:M186 M153:M155 M162 M160">
    <cfRule type="expression" priority="370" dxfId="0" stopIfTrue="1">
      <formula>N153="x"</formula>
    </cfRule>
  </conditionalFormatting>
  <conditionalFormatting sqref="M157:M158 M184:M186 M153:M155 M162 M160">
    <cfRule type="expression" priority="371" dxfId="1" stopIfTrue="1">
      <formula>N153="o"</formula>
    </cfRule>
    <cfRule type="expression" priority="372" dxfId="2" stopIfTrue="1">
      <formula>N153="r"</formula>
    </cfRule>
  </conditionalFormatting>
  <conditionalFormatting sqref="M187">
    <cfRule type="expression" priority="373" dxfId="0" stopIfTrue="1">
      <formula>N186="x"</formula>
    </cfRule>
  </conditionalFormatting>
  <conditionalFormatting sqref="M187">
    <cfRule type="expression" priority="374" dxfId="1" stopIfTrue="1">
      <formula>N186="o"</formula>
    </cfRule>
    <cfRule type="expression" priority="375" dxfId="2" stopIfTrue="1">
      <formula>N186="r"</formula>
    </cfRule>
  </conditionalFormatting>
  <conditionalFormatting sqref="M188">
    <cfRule type="expression" priority="376" dxfId="0" stopIfTrue="1">
      <formula>N187="x"</formula>
    </cfRule>
  </conditionalFormatting>
  <conditionalFormatting sqref="M188">
    <cfRule type="expression" priority="377" dxfId="1" stopIfTrue="1">
      <formula>N187="o"</formula>
    </cfRule>
    <cfRule type="expression" priority="378" dxfId="2" stopIfTrue="1">
      <formula>N187="r"</formula>
    </cfRule>
  </conditionalFormatting>
  <conditionalFormatting sqref="M189 M159">
    <cfRule type="expression" priority="379" dxfId="0" stopIfTrue="1">
      <formula>N159="x"</formula>
    </cfRule>
  </conditionalFormatting>
  <conditionalFormatting sqref="M189 M159">
    <cfRule type="expression" priority="380" dxfId="1" stopIfTrue="1">
      <formula>N159="o"</formula>
    </cfRule>
    <cfRule type="expression" priority="381" dxfId="2" stopIfTrue="1">
      <formula>N159="r"</formula>
    </cfRule>
  </conditionalFormatting>
  <conditionalFormatting sqref="M190">
    <cfRule type="expression" priority="382" dxfId="0" stopIfTrue="1">
      <formula>N189="x"</formula>
    </cfRule>
  </conditionalFormatting>
  <conditionalFormatting sqref="M190">
    <cfRule type="expression" priority="383" dxfId="1" stopIfTrue="1">
      <formula>N189="o"</formula>
    </cfRule>
    <cfRule type="expression" priority="384" dxfId="2" stopIfTrue="1">
      <formula>N189="r"</formula>
    </cfRule>
  </conditionalFormatting>
  <conditionalFormatting sqref="O131">
    <cfRule type="expression" priority="385" dxfId="0" stopIfTrue="1">
      <formula>P131="x"</formula>
    </cfRule>
  </conditionalFormatting>
  <conditionalFormatting sqref="O131">
    <cfRule type="expression" priority="386" dxfId="1" stopIfTrue="1">
      <formula>P131="o"</formula>
    </cfRule>
    <cfRule type="expression" priority="387" dxfId="2" stopIfTrue="1">
      <formula>P131="r"</formula>
    </cfRule>
  </conditionalFormatting>
  <conditionalFormatting sqref="O183">
    <cfRule type="expression" priority="388" dxfId="0" stopIfTrue="1">
      <formula>P183="x"</formula>
    </cfRule>
  </conditionalFormatting>
  <conditionalFormatting sqref="O183">
    <cfRule type="expression" priority="389" dxfId="1" stopIfTrue="1">
      <formula>P183="o"</formula>
    </cfRule>
    <cfRule type="expression" priority="390" dxfId="2" stopIfTrue="1">
      <formula>P183="r"</formula>
    </cfRule>
  </conditionalFormatting>
  <conditionalFormatting sqref="O157:O158 O184:O186 O153:O155 O162 O160">
    <cfRule type="expression" priority="391" dxfId="0" stopIfTrue="1">
      <formula>P153="x"</formula>
    </cfRule>
  </conditionalFormatting>
  <conditionalFormatting sqref="O157:O158 O184:O186 O153:O155 O162 O160">
    <cfRule type="expression" priority="392" dxfId="1" stopIfTrue="1">
      <formula>P153="o"</formula>
    </cfRule>
    <cfRule type="expression" priority="393" dxfId="2" stopIfTrue="1">
      <formula>P153="r"</formula>
    </cfRule>
  </conditionalFormatting>
  <conditionalFormatting sqref="O187">
    <cfRule type="expression" priority="394" dxfId="0" stopIfTrue="1">
      <formula>P186="x"</formula>
    </cfRule>
  </conditionalFormatting>
  <conditionalFormatting sqref="O187">
    <cfRule type="expression" priority="395" dxfId="1" stopIfTrue="1">
      <formula>P186="o"</formula>
    </cfRule>
    <cfRule type="expression" priority="396" dxfId="2" stopIfTrue="1">
      <formula>P186="r"</formula>
    </cfRule>
  </conditionalFormatting>
  <conditionalFormatting sqref="O188">
    <cfRule type="expression" priority="397" dxfId="0" stopIfTrue="1">
      <formula>P187="x"</formula>
    </cfRule>
  </conditionalFormatting>
  <conditionalFormatting sqref="O188">
    <cfRule type="expression" priority="398" dxfId="1" stopIfTrue="1">
      <formula>P187="o"</formula>
    </cfRule>
    <cfRule type="expression" priority="399" dxfId="2" stopIfTrue="1">
      <formula>P187="r"</formula>
    </cfRule>
  </conditionalFormatting>
  <conditionalFormatting sqref="O189 O159">
    <cfRule type="expression" priority="400" dxfId="0" stopIfTrue="1">
      <formula>P159="x"</formula>
    </cfRule>
  </conditionalFormatting>
  <conditionalFormatting sqref="O189 O159">
    <cfRule type="expression" priority="401" dxfId="1" stopIfTrue="1">
      <formula>P159="o"</formula>
    </cfRule>
    <cfRule type="expression" priority="402" dxfId="2" stopIfTrue="1">
      <formula>P159="r"</formula>
    </cfRule>
  </conditionalFormatting>
  <conditionalFormatting sqref="O190">
    <cfRule type="expression" priority="403" dxfId="0" stopIfTrue="1">
      <formula>P189="x"</formula>
    </cfRule>
  </conditionalFormatting>
  <conditionalFormatting sqref="O190">
    <cfRule type="expression" priority="404" dxfId="1" stopIfTrue="1">
      <formula>P189="o"</formula>
    </cfRule>
    <cfRule type="expression" priority="405" dxfId="2" stopIfTrue="1">
      <formula>P189="r"</formula>
    </cfRule>
  </conditionalFormatting>
  <conditionalFormatting sqref="Q131">
    <cfRule type="expression" priority="406" dxfId="0" stopIfTrue="1">
      <formula>R131="x"</formula>
    </cfRule>
  </conditionalFormatting>
  <conditionalFormatting sqref="Q131">
    <cfRule type="expression" priority="407" dxfId="1" stopIfTrue="1">
      <formula>R131="o"</formula>
    </cfRule>
    <cfRule type="expression" priority="408" dxfId="2" stopIfTrue="1">
      <formula>R131="r"</formula>
    </cfRule>
  </conditionalFormatting>
  <conditionalFormatting sqref="Q183">
    <cfRule type="expression" priority="409" dxfId="0" stopIfTrue="1">
      <formula>R183="x"</formula>
    </cfRule>
  </conditionalFormatting>
  <conditionalFormatting sqref="Q183">
    <cfRule type="expression" priority="410" dxfId="1" stopIfTrue="1">
      <formula>R183="o"</formula>
    </cfRule>
    <cfRule type="expression" priority="411" dxfId="2" stopIfTrue="1">
      <formula>R183="r"</formula>
    </cfRule>
  </conditionalFormatting>
  <conditionalFormatting sqref="Q157:Q158 Q184:Q186 Q153:Q155 Q162 Q160">
    <cfRule type="expression" priority="412" dxfId="0" stopIfTrue="1">
      <formula>R153="x"</formula>
    </cfRule>
  </conditionalFormatting>
  <conditionalFormatting sqref="Q157:Q158 Q184:Q186 Q153:Q155 Q162 Q160">
    <cfRule type="expression" priority="413" dxfId="1" stopIfTrue="1">
      <formula>R153="o"</formula>
    </cfRule>
    <cfRule type="expression" priority="414" dxfId="2" stopIfTrue="1">
      <formula>R153="r"</formula>
    </cfRule>
  </conditionalFormatting>
  <conditionalFormatting sqref="Q187">
    <cfRule type="expression" priority="415" dxfId="0" stopIfTrue="1">
      <formula>R186="x"</formula>
    </cfRule>
  </conditionalFormatting>
  <conditionalFormatting sqref="Q187">
    <cfRule type="expression" priority="416" dxfId="1" stopIfTrue="1">
      <formula>R186="o"</formula>
    </cfRule>
    <cfRule type="expression" priority="417" dxfId="2" stopIfTrue="1">
      <formula>R186="r"</formula>
    </cfRule>
  </conditionalFormatting>
  <conditionalFormatting sqref="Q188">
    <cfRule type="expression" priority="418" dxfId="0" stopIfTrue="1">
      <formula>R187="x"</formula>
    </cfRule>
  </conditionalFormatting>
  <conditionalFormatting sqref="Q188">
    <cfRule type="expression" priority="419" dxfId="1" stopIfTrue="1">
      <formula>R187="o"</formula>
    </cfRule>
    <cfRule type="expression" priority="420" dxfId="2" stopIfTrue="1">
      <formula>R187="r"</formula>
    </cfRule>
  </conditionalFormatting>
  <conditionalFormatting sqref="Q189 Q159">
    <cfRule type="expression" priority="421" dxfId="0" stopIfTrue="1">
      <formula>R159="x"</formula>
    </cfRule>
  </conditionalFormatting>
  <conditionalFormatting sqref="Q189 Q159">
    <cfRule type="expression" priority="422" dxfId="1" stopIfTrue="1">
      <formula>R159="o"</formula>
    </cfRule>
    <cfRule type="expression" priority="423" dxfId="2" stopIfTrue="1">
      <formula>R159="r"</formula>
    </cfRule>
  </conditionalFormatting>
  <conditionalFormatting sqref="Q190">
    <cfRule type="expression" priority="424" dxfId="0" stopIfTrue="1">
      <formula>R189="x"</formula>
    </cfRule>
  </conditionalFormatting>
  <conditionalFormatting sqref="Q190">
    <cfRule type="expression" priority="425" dxfId="1" stopIfTrue="1">
      <formula>R189="o"</formula>
    </cfRule>
    <cfRule type="expression" priority="426" dxfId="2" stopIfTrue="1">
      <formula>R189="r"</formula>
    </cfRule>
  </conditionalFormatting>
  <conditionalFormatting sqref="G44">
    <cfRule type="expression" priority="427" dxfId="0" stopIfTrue="1">
      <formula>H44="x"</formula>
    </cfRule>
  </conditionalFormatting>
  <conditionalFormatting sqref="G44">
    <cfRule type="expression" priority="428" dxfId="1" stopIfTrue="1">
      <formula>H44="o"</formula>
    </cfRule>
    <cfRule type="expression" priority="429" dxfId="2" stopIfTrue="1">
      <formula>H44="r"</formula>
    </cfRule>
  </conditionalFormatting>
  <conditionalFormatting sqref="G46">
    <cfRule type="expression" priority="430" dxfId="0" stopIfTrue="1">
      <formula>H46="x"</formula>
    </cfRule>
  </conditionalFormatting>
  <conditionalFormatting sqref="G46">
    <cfRule type="expression" priority="431" dxfId="1" stopIfTrue="1">
      <formula>H46="o"</formula>
    </cfRule>
    <cfRule type="expression" priority="432" dxfId="2" stopIfTrue="1">
      <formula>H46="r"</formula>
    </cfRule>
  </conditionalFormatting>
  <conditionalFormatting sqref="G121 G54:G58 G51:G52 G129">
    <cfRule type="expression" priority="433" dxfId="0" stopIfTrue="1">
      <formula>H51="x"</formula>
    </cfRule>
  </conditionalFormatting>
  <conditionalFormatting sqref="G121 G54:G58 G51:G52 G129">
    <cfRule type="expression" priority="434" dxfId="1" stopIfTrue="1">
      <formula>H51="o"</formula>
    </cfRule>
    <cfRule type="expression" priority="435" dxfId="2" stopIfTrue="1">
      <formula>H51="r"</formula>
    </cfRule>
  </conditionalFormatting>
  <conditionalFormatting sqref="I44">
    <cfRule type="expression" priority="436" dxfId="0" stopIfTrue="1">
      <formula>J44="x"</formula>
    </cfRule>
  </conditionalFormatting>
  <conditionalFormatting sqref="I44">
    <cfRule type="expression" priority="437" dxfId="1" stopIfTrue="1">
      <formula>J44="o"</formula>
    </cfRule>
    <cfRule type="expression" priority="438" dxfId="2" stopIfTrue="1">
      <formula>J44="r"</formula>
    </cfRule>
  </conditionalFormatting>
  <conditionalFormatting sqref="I46">
    <cfRule type="expression" priority="439" dxfId="0" stopIfTrue="1">
      <formula>J46="x"</formula>
    </cfRule>
  </conditionalFormatting>
  <conditionalFormatting sqref="I46">
    <cfRule type="expression" priority="440" dxfId="1" stopIfTrue="1">
      <formula>J46="o"</formula>
    </cfRule>
    <cfRule type="expression" priority="441" dxfId="2" stopIfTrue="1">
      <formula>J46="r"</formula>
    </cfRule>
  </conditionalFormatting>
  <conditionalFormatting sqref="I121 I54:I58 I51:I52 I129">
    <cfRule type="expression" priority="442" dxfId="0" stopIfTrue="1">
      <formula>J51="x"</formula>
    </cfRule>
  </conditionalFormatting>
  <conditionalFormatting sqref="I121 I54:I58 I51:I52 I129">
    <cfRule type="expression" priority="443" dxfId="1" stopIfTrue="1">
      <formula>J51="o"</formula>
    </cfRule>
    <cfRule type="expression" priority="444" dxfId="2" stopIfTrue="1">
      <formula>J51="r"</formula>
    </cfRule>
  </conditionalFormatting>
  <conditionalFormatting sqref="K44">
    <cfRule type="expression" priority="445" dxfId="0" stopIfTrue="1">
      <formula>L44="x"</formula>
    </cfRule>
  </conditionalFormatting>
  <conditionalFormatting sqref="K44">
    <cfRule type="expression" priority="446" dxfId="1" stopIfTrue="1">
      <formula>L44="o"</formula>
    </cfRule>
    <cfRule type="expression" priority="447" dxfId="2" stopIfTrue="1">
      <formula>L44="r"</formula>
    </cfRule>
  </conditionalFormatting>
  <conditionalFormatting sqref="K46">
    <cfRule type="expression" priority="448" dxfId="0" stopIfTrue="1">
      <formula>L46="x"</formula>
    </cfRule>
  </conditionalFormatting>
  <conditionalFormatting sqref="K46">
    <cfRule type="expression" priority="449" dxfId="1" stopIfTrue="1">
      <formula>L46="o"</formula>
    </cfRule>
    <cfRule type="expression" priority="450" dxfId="2" stopIfTrue="1">
      <formula>L46="r"</formula>
    </cfRule>
  </conditionalFormatting>
  <conditionalFormatting sqref="K121 K54:K58 K51:K52 K129">
    <cfRule type="expression" priority="451" dxfId="0" stopIfTrue="1">
      <formula>L51="x"</formula>
    </cfRule>
  </conditionalFormatting>
  <conditionalFormatting sqref="K121 K54:K58 K51:K52 K129">
    <cfRule type="expression" priority="452" dxfId="1" stopIfTrue="1">
      <formula>L51="o"</formula>
    </cfRule>
    <cfRule type="expression" priority="453" dxfId="2" stopIfTrue="1">
      <formula>L51="r"</formula>
    </cfRule>
  </conditionalFormatting>
  <conditionalFormatting sqref="M44">
    <cfRule type="expression" priority="454" dxfId="0" stopIfTrue="1">
      <formula>N44="x"</formula>
    </cfRule>
  </conditionalFormatting>
  <conditionalFormatting sqref="M44">
    <cfRule type="expression" priority="455" dxfId="1" stopIfTrue="1">
      <formula>N44="o"</formula>
    </cfRule>
    <cfRule type="expression" priority="456" dxfId="2" stopIfTrue="1">
      <formula>N44="r"</formula>
    </cfRule>
  </conditionalFormatting>
  <conditionalFormatting sqref="M46">
    <cfRule type="expression" priority="457" dxfId="0" stopIfTrue="1">
      <formula>N46="x"</formula>
    </cfRule>
  </conditionalFormatting>
  <conditionalFormatting sqref="M46">
    <cfRule type="expression" priority="458" dxfId="1" stopIfTrue="1">
      <formula>N46="o"</formula>
    </cfRule>
    <cfRule type="expression" priority="459" dxfId="2" stopIfTrue="1">
      <formula>N46="r"</formula>
    </cfRule>
  </conditionalFormatting>
  <conditionalFormatting sqref="M121 M54:M58 M51:M52 M129">
    <cfRule type="expression" priority="460" dxfId="0" stopIfTrue="1">
      <formula>N51="x"</formula>
    </cfRule>
  </conditionalFormatting>
  <conditionalFormatting sqref="M121 M54:M58 M51:M52 M129">
    <cfRule type="expression" priority="461" dxfId="1" stopIfTrue="1">
      <formula>N51="o"</formula>
    </cfRule>
    <cfRule type="expression" priority="462" dxfId="2" stopIfTrue="1">
      <formula>N51="r"</formula>
    </cfRule>
  </conditionalFormatting>
  <conditionalFormatting sqref="O44">
    <cfRule type="expression" priority="463" dxfId="0" stopIfTrue="1">
      <formula>P44="x"</formula>
    </cfRule>
  </conditionalFormatting>
  <conditionalFormatting sqref="O44">
    <cfRule type="expression" priority="464" dxfId="1" stopIfTrue="1">
      <formula>P44="o"</formula>
    </cfRule>
    <cfRule type="expression" priority="465" dxfId="2" stopIfTrue="1">
      <formula>P44="r"</formula>
    </cfRule>
  </conditionalFormatting>
  <conditionalFormatting sqref="O46">
    <cfRule type="expression" priority="466" dxfId="0" stopIfTrue="1">
      <formula>P46="x"</formula>
    </cfRule>
  </conditionalFormatting>
  <conditionalFormatting sqref="O46">
    <cfRule type="expression" priority="467" dxfId="1" stopIfTrue="1">
      <formula>P46="o"</formula>
    </cfRule>
    <cfRule type="expression" priority="468" dxfId="2" stopIfTrue="1">
      <formula>P46="r"</formula>
    </cfRule>
  </conditionalFormatting>
  <conditionalFormatting sqref="O121 O54:O58 O51:O52 O129">
    <cfRule type="expression" priority="469" dxfId="0" stopIfTrue="1">
      <formula>P51="x"</formula>
    </cfRule>
  </conditionalFormatting>
  <conditionalFormatting sqref="O121 O54:O58 O51:O52 O129">
    <cfRule type="expression" priority="470" dxfId="1" stopIfTrue="1">
      <formula>P51="o"</formula>
    </cfRule>
    <cfRule type="expression" priority="471" dxfId="2" stopIfTrue="1">
      <formula>P51="r"</formula>
    </cfRule>
  </conditionalFormatting>
  <conditionalFormatting sqref="Q44">
    <cfRule type="expression" priority="472" dxfId="0" stopIfTrue="1">
      <formula>R44="x"</formula>
    </cfRule>
  </conditionalFormatting>
  <conditionalFormatting sqref="Q44">
    <cfRule type="expression" priority="473" dxfId="1" stopIfTrue="1">
      <formula>R44="o"</formula>
    </cfRule>
    <cfRule type="expression" priority="474" dxfId="2" stopIfTrue="1">
      <formula>R44="r"</formula>
    </cfRule>
  </conditionalFormatting>
  <conditionalFormatting sqref="Q46">
    <cfRule type="expression" priority="475" dxfId="0" stopIfTrue="1">
      <formula>R46="x"</formula>
    </cfRule>
  </conditionalFormatting>
  <conditionalFormatting sqref="Q46">
    <cfRule type="expression" priority="476" dxfId="1" stopIfTrue="1">
      <formula>R46="o"</formula>
    </cfRule>
    <cfRule type="expression" priority="477" dxfId="2" stopIfTrue="1">
      <formula>R46="r"</formula>
    </cfRule>
  </conditionalFormatting>
  <conditionalFormatting sqref="Q121 Q54:Q58 Q51:Q52 Q129">
    <cfRule type="expression" priority="478" dxfId="0" stopIfTrue="1">
      <formula>R51="x"</formula>
    </cfRule>
  </conditionalFormatting>
  <conditionalFormatting sqref="Q121 Q54:Q58 Q51:Q52 Q129">
    <cfRule type="expression" priority="479" dxfId="1" stopIfTrue="1">
      <formula>R51="o"</formula>
    </cfRule>
    <cfRule type="expression" priority="480" dxfId="2" stopIfTrue="1">
      <formula>R51="r"</formula>
    </cfRule>
  </conditionalFormatting>
  <conditionalFormatting sqref="G49">
    <cfRule type="expression" priority="481" dxfId="0" stopIfTrue="1">
      <formula>H49="x"</formula>
    </cfRule>
  </conditionalFormatting>
  <conditionalFormatting sqref="G49">
    <cfRule type="expression" priority="482" dxfId="1" stopIfTrue="1">
      <formula>H49="o"</formula>
    </cfRule>
    <cfRule type="expression" priority="483" dxfId="2" stopIfTrue="1">
      <formula>H49="r"</formula>
    </cfRule>
  </conditionalFormatting>
  <conditionalFormatting sqref="I49">
    <cfRule type="expression" priority="484" dxfId="0" stopIfTrue="1">
      <formula>J49="x"</formula>
    </cfRule>
  </conditionalFormatting>
  <conditionalFormatting sqref="I49">
    <cfRule type="expression" priority="485" dxfId="1" stopIfTrue="1">
      <formula>J49="o"</formula>
    </cfRule>
    <cfRule type="expression" priority="486" dxfId="2" stopIfTrue="1">
      <formula>J49="r"</formula>
    </cfRule>
  </conditionalFormatting>
  <conditionalFormatting sqref="K49">
    <cfRule type="expression" priority="487" dxfId="0" stopIfTrue="1">
      <formula>L49="x"</formula>
    </cfRule>
  </conditionalFormatting>
  <conditionalFormatting sqref="K49">
    <cfRule type="expression" priority="488" dxfId="1" stopIfTrue="1">
      <formula>L49="o"</formula>
    </cfRule>
    <cfRule type="expression" priority="489" dxfId="2" stopIfTrue="1">
      <formula>L49="r"</formula>
    </cfRule>
  </conditionalFormatting>
  <conditionalFormatting sqref="M49">
    <cfRule type="expression" priority="490" dxfId="0" stopIfTrue="1">
      <formula>N49="x"</formula>
    </cfRule>
  </conditionalFormatting>
  <conditionalFormatting sqref="M49">
    <cfRule type="expression" priority="491" dxfId="1" stopIfTrue="1">
      <formula>N49="o"</formula>
    </cfRule>
    <cfRule type="expression" priority="492" dxfId="2" stopIfTrue="1">
      <formula>N49="r"</formula>
    </cfRule>
  </conditionalFormatting>
  <conditionalFormatting sqref="O49">
    <cfRule type="expression" priority="493" dxfId="0" stopIfTrue="1">
      <formula>P49="x"</formula>
    </cfRule>
  </conditionalFormatting>
  <conditionalFormatting sqref="O49">
    <cfRule type="expression" priority="494" dxfId="1" stopIfTrue="1">
      <formula>P49="o"</formula>
    </cfRule>
    <cfRule type="expression" priority="495" dxfId="2" stopIfTrue="1">
      <formula>P49="r"</formula>
    </cfRule>
  </conditionalFormatting>
  <conditionalFormatting sqref="Q49">
    <cfRule type="expression" priority="496" dxfId="0" stopIfTrue="1">
      <formula>R49="x"</formula>
    </cfRule>
  </conditionalFormatting>
  <conditionalFormatting sqref="Q49">
    <cfRule type="expression" priority="497" dxfId="1" stopIfTrue="1">
      <formula>R49="o"</formula>
    </cfRule>
    <cfRule type="expression" priority="498" dxfId="2" stopIfTrue="1">
      <formula>R49="r"</formula>
    </cfRule>
  </conditionalFormatting>
  <conditionalFormatting sqref="G47">
    <cfRule type="expression" priority="499" dxfId="0" stopIfTrue="1">
      <formula>H47="x"</formula>
    </cfRule>
  </conditionalFormatting>
  <conditionalFormatting sqref="G47">
    <cfRule type="expression" priority="500" dxfId="1" stopIfTrue="1">
      <formula>H47="o"</formula>
    </cfRule>
    <cfRule type="expression" priority="501" dxfId="2" stopIfTrue="1">
      <formula>H47="r"</formula>
    </cfRule>
  </conditionalFormatting>
  <conditionalFormatting sqref="I47">
    <cfRule type="expression" priority="502" dxfId="0" stopIfTrue="1">
      <formula>J47="x"</formula>
    </cfRule>
  </conditionalFormatting>
  <conditionalFormatting sqref="I47">
    <cfRule type="expression" priority="503" dxfId="1" stopIfTrue="1">
      <formula>J47="o"</formula>
    </cfRule>
    <cfRule type="expression" priority="504" dxfId="2" stopIfTrue="1">
      <formula>J47="r"</formula>
    </cfRule>
  </conditionalFormatting>
  <conditionalFormatting sqref="K47">
    <cfRule type="expression" priority="505" dxfId="0" stopIfTrue="1">
      <formula>L47="x"</formula>
    </cfRule>
  </conditionalFormatting>
  <conditionalFormatting sqref="K47">
    <cfRule type="expression" priority="506" dxfId="1" stopIfTrue="1">
      <formula>L47="o"</formula>
    </cfRule>
    <cfRule type="expression" priority="507" dxfId="2" stopIfTrue="1">
      <formula>L47="r"</formula>
    </cfRule>
  </conditionalFormatting>
  <conditionalFormatting sqref="M47">
    <cfRule type="expression" priority="508" dxfId="0" stopIfTrue="1">
      <formula>N47="x"</formula>
    </cfRule>
  </conditionalFormatting>
  <conditionalFormatting sqref="M47">
    <cfRule type="expression" priority="509" dxfId="1" stopIfTrue="1">
      <formula>N47="o"</formula>
    </cfRule>
    <cfRule type="expression" priority="510" dxfId="2" stopIfTrue="1">
      <formula>N47="r"</formula>
    </cfRule>
  </conditionalFormatting>
  <conditionalFormatting sqref="O47">
    <cfRule type="expression" priority="511" dxfId="0" stopIfTrue="1">
      <formula>P47="x"</formula>
    </cfRule>
  </conditionalFormatting>
  <conditionalFormatting sqref="O47">
    <cfRule type="expression" priority="512" dxfId="1" stopIfTrue="1">
      <formula>P47="o"</formula>
    </cfRule>
    <cfRule type="expression" priority="513" dxfId="2" stopIfTrue="1">
      <formula>P47="r"</formula>
    </cfRule>
  </conditionalFormatting>
  <conditionalFormatting sqref="Q47">
    <cfRule type="expression" priority="514" dxfId="0" stopIfTrue="1">
      <formula>R47="x"</formula>
    </cfRule>
  </conditionalFormatting>
  <conditionalFormatting sqref="Q47">
    <cfRule type="expression" priority="515" dxfId="1" stopIfTrue="1">
      <formula>R47="o"</formula>
    </cfRule>
    <cfRule type="expression" priority="516" dxfId="2" stopIfTrue="1">
      <formula>R47="r"</formula>
    </cfRule>
  </conditionalFormatting>
  <conditionalFormatting sqref="G188">
    <cfRule type="expression" priority="517" dxfId="0" stopIfTrue="1">
      <formula>H187="x"</formula>
    </cfRule>
  </conditionalFormatting>
  <conditionalFormatting sqref="G188">
    <cfRule type="expression" priority="518" dxfId="1" stopIfTrue="1">
      <formula>H187="o"</formula>
    </cfRule>
    <cfRule type="expression" priority="519" dxfId="2" stopIfTrue="1">
      <formula>H187="r"</formula>
    </cfRule>
  </conditionalFormatting>
  <conditionalFormatting sqref="G190">
    <cfRule type="expression" priority="520" dxfId="0" stopIfTrue="1">
      <formula>H189="x"</formula>
    </cfRule>
  </conditionalFormatting>
  <conditionalFormatting sqref="G190">
    <cfRule type="expression" priority="521" dxfId="1" stopIfTrue="1">
      <formula>H189="o"</formula>
    </cfRule>
    <cfRule type="expression" priority="522" dxfId="2" stopIfTrue="1">
      <formula>H189="r"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/>
  <cp:lastPrinted>2023-03-02T14:45:52Z</cp:lastPrinted>
  <dcterms:created xsi:type="dcterms:W3CDTF">2009-02-01T09:46:56Z</dcterms:created>
  <dcterms:modified xsi:type="dcterms:W3CDTF">2023-03-05T12:48:12Z</dcterms:modified>
  <cp:category/>
  <cp:version/>
  <cp:contentType/>
  <cp:contentStatus/>
  <cp:revision>753</cp:revision>
</cp:coreProperties>
</file>