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kokku" sheetId="1" r:id="rId1"/>
    <sheet name="4-5 klass" sheetId="2" r:id="rId2"/>
    <sheet name="6-9 klass" sheetId="3" r:id="rId3"/>
  </sheets>
  <definedNames/>
  <calcPr fullCalcOnLoad="1"/>
</workbook>
</file>

<file path=xl/sharedStrings.xml><?xml version="1.0" encoding="utf-8"?>
<sst xmlns="http://schemas.openxmlformats.org/spreadsheetml/2006/main" count="723" uniqueCount="377">
  <si>
    <t>Aleksandr Listov</t>
  </si>
  <si>
    <t>Mäetaguse</t>
  </si>
  <si>
    <t>60 m</t>
  </si>
  <si>
    <t>kuul</t>
  </si>
  <si>
    <t>pall</t>
  </si>
  <si>
    <t>49.50</t>
  </si>
  <si>
    <t>kaugus</t>
  </si>
  <si>
    <t>800 m</t>
  </si>
  <si>
    <t>2.23,7</t>
  </si>
  <si>
    <t>9.36</t>
  </si>
  <si>
    <t>4.99</t>
  </si>
  <si>
    <t>Punkte</t>
  </si>
  <si>
    <t>1</t>
  </si>
  <si>
    <t>Fredi Vilumets</t>
  </si>
  <si>
    <t>Maidla</t>
  </si>
  <si>
    <t>9.12</t>
  </si>
  <si>
    <t>61</t>
  </si>
  <si>
    <t>60</t>
  </si>
  <si>
    <t>4.74</t>
  </si>
  <si>
    <t>64</t>
  </si>
  <si>
    <t>2.36,7</t>
  </si>
  <si>
    <t>43</t>
  </si>
  <si>
    <t>Leho Härm</t>
  </si>
  <si>
    <t>7,9</t>
  </si>
  <si>
    <t>9.95</t>
  </si>
  <si>
    <t>55</t>
  </si>
  <si>
    <t>50</t>
  </si>
  <si>
    <t>4.93</t>
  </si>
  <si>
    <t>71</t>
  </si>
  <si>
    <t>2.51,6</t>
  </si>
  <si>
    <t>12</t>
  </si>
  <si>
    <t>Aleksandr Zakirov</t>
  </si>
  <si>
    <t>8,1</t>
  </si>
  <si>
    <t>84</t>
  </si>
  <si>
    <t>9.16</t>
  </si>
  <si>
    <t>57.00</t>
  </si>
  <si>
    <t>52</t>
  </si>
  <si>
    <t>2.40,2</t>
  </si>
  <si>
    <t>34</t>
  </si>
  <si>
    <t>23</t>
  </si>
  <si>
    <t>45</t>
  </si>
  <si>
    <t>67</t>
  </si>
  <si>
    <t>Arti Aia</t>
  </si>
  <si>
    <t>8,3</t>
  </si>
  <si>
    <t>80</t>
  </si>
  <si>
    <t>8.81</t>
  </si>
  <si>
    <t>39</t>
  </si>
  <si>
    <t>44.50</t>
  </si>
  <si>
    <t>33</t>
  </si>
  <si>
    <t>4.82</t>
  </si>
  <si>
    <t>2.39,6</t>
  </si>
  <si>
    <t>36</t>
  </si>
  <si>
    <t>Jürgen Põld</t>
  </si>
  <si>
    <t>9.53</t>
  </si>
  <si>
    <t>49</t>
  </si>
  <si>
    <t>51.50</t>
  </si>
  <si>
    <t>44</t>
  </si>
  <si>
    <t>4.13</t>
  </si>
  <si>
    <t>2.43,6</t>
  </si>
  <si>
    <t>27</t>
  </si>
  <si>
    <t>Egil Laal</t>
  </si>
  <si>
    <t>7,7</t>
  </si>
  <si>
    <t>96</t>
  </si>
  <si>
    <t>9.35</t>
  </si>
  <si>
    <t>46</t>
  </si>
  <si>
    <t>54.00</t>
  </si>
  <si>
    <t>48</t>
  </si>
  <si>
    <t>4.28</t>
  </si>
  <si>
    <t>2.52,7</t>
  </si>
  <si>
    <t>10</t>
  </si>
  <si>
    <t>6.-7.</t>
  </si>
  <si>
    <t>Rasmus Kuusman</t>
  </si>
  <si>
    <t xml:space="preserve">Kohtla </t>
  </si>
  <si>
    <t>6.50</t>
  </si>
  <si>
    <t>15</t>
  </si>
  <si>
    <t>62.00</t>
  </si>
  <si>
    <t>4.62</t>
  </si>
  <si>
    <t>8</t>
  </si>
  <si>
    <t>2.54,0</t>
  </si>
  <si>
    <t>Tanel Mäemets</t>
  </si>
  <si>
    <t>Illuka</t>
  </si>
  <si>
    <t>8,8</t>
  </si>
  <si>
    <t>68</t>
  </si>
  <si>
    <t>8.17</t>
  </si>
  <si>
    <t>31</t>
  </si>
  <si>
    <t>56.50</t>
  </si>
  <si>
    <t>51</t>
  </si>
  <si>
    <t>4.59</t>
  </si>
  <si>
    <t>59</t>
  </si>
  <si>
    <t>2.56,6</t>
  </si>
  <si>
    <t>4</t>
  </si>
  <si>
    <t>Evert Sikka</t>
  </si>
  <si>
    <t>8,2</t>
  </si>
  <si>
    <t>82</t>
  </si>
  <si>
    <t>6.94</t>
  </si>
  <si>
    <t>19</t>
  </si>
  <si>
    <t>39.00</t>
  </si>
  <si>
    <t>26</t>
  </si>
  <si>
    <t>4.91</t>
  </si>
  <si>
    <t>70</t>
  </si>
  <si>
    <t>2.58,1</t>
  </si>
  <si>
    <t>2</t>
  </si>
  <si>
    <t>Hendrik Võro</t>
  </si>
  <si>
    <t>7.28</t>
  </si>
  <si>
    <t>22</t>
  </si>
  <si>
    <t>47</t>
  </si>
  <si>
    <t>3.95</t>
  </si>
  <si>
    <t>2.51,0</t>
  </si>
  <si>
    <t>13</t>
  </si>
  <si>
    <t>Üllo Ahu</t>
  </si>
  <si>
    <t>8,6</t>
  </si>
  <si>
    <t>72</t>
  </si>
  <si>
    <t>8.36</t>
  </si>
  <si>
    <t>42.50</t>
  </si>
  <si>
    <t>4.33</t>
  </si>
  <si>
    <t>2.58,7</t>
  </si>
  <si>
    <t>11.-12.</t>
  </si>
  <si>
    <t>Jevgeni Brodnev</t>
  </si>
  <si>
    <t>8,5</t>
  </si>
  <si>
    <t>74</t>
  </si>
  <si>
    <t>7.17</t>
  </si>
  <si>
    <t>21</t>
  </si>
  <si>
    <t>40</t>
  </si>
  <si>
    <t>4.34</t>
  </si>
  <si>
    <t>3.07,7</t>
  </si>
  <si>
    <t>0</t>
  </si>
  <si>
    <t>61.00</t>
  </si>
  <si>
    <t>55.00</t>
  </si>
  <si>
    <t>Leimo Laidma</t>
  </si>
  <si>
    <t>8,7</t>
  </si>
  <si>
    <t>6.48</t>
  </si>
  <si>
    <t>14</t>
  </si>
  <si>
    <t>37.00</t>
  </si>
  <si>
    <t>3.75</t>
  </si>
  <si>
    <t>2.46,9</t>
  </si>
  <si>
    <t>20</t>
  </si>
  <si>
    <t>Silver Selliov</t>
  </si>
  <si>
    <t>8,9</t>
  </si>
  <si>
    <t>66</t>
  </si>
  <si>
    <t>6.76</t>
  </si>
  <si>
    <t>17</t>
  </si>
  <si>
    <t>43.50</t>
  </si>
  <si>
    <t>32</t>
  </si>
  <si>
    <t>3.84</t>
  </si>
  <si>
    <t>3.01,4</t>
  </si>
  <si>
    <t>POISID</t>
  </si>
  <si>
    <t>TÜDRUKUD</t>
  </si>
  <si>
    <t>Ave Uustalu</t>
  </si>
  <si>
    <t>3.76</t>
  </si>
  <si>
    <t>53</t>
  </si>
  <si>
    <t>8.24</t>
  </si>
  <si>
    <t>88</t>
  </si>
  <si>
    <t>40.00</t>
  </si>
  <si>
    <t>600 m</t>
  </si>
  <si>
    <t>2.03,9</t>
  </si>
  <si>
    <t>4.00</t>
  </si>
  <si>
    <t>62</t>
  </si>
  <si>
    <t>6.80</t>
  </si>
  <si>
    <t>28</t>
  </si>
  <si>
    <t>36.00</t>
  </si>
  <si>
    <t>2.05,1</t>
  </si>
  <si>
    <t>Kristel Kruut</t>
  </si>
  <si>
    <t>4.16</t>
  </si>
  <si>
    <t>7.46</t>
  </si>
  <si>
    <t>2.17,5</t>
  </si>
  <si>
    <t>16</t>
  </si>
  <si>
    <t>Eiliy Salla</t>
  </si>
  <si>
    <t>3.90</t>
  </si>
  <si>
    <t>58</t>
  </si>
  <si>
    <t>6.67</t>
  </si>
  <si>
    <t>26.00</t>
  </si>
  <si>
    <t>2.06,7</t>
  </si>
  <si>
    <t>Merilin Vallimäe</t>
  </si>
  <si>
    <t>3.93</t>
  </si>
  <si>
    <t>8.54</t>
  </si>
  <si>
    <t>31.00</t>
  </si>
  <si>
    <t>30</t>
  </si>
  <si>
    <t>Kärolin Kruut</t>
  </si>
  <si>
    <t>3.88</t>
  </si>
  <si>
    <t>57</t>
  </si>
  <si>
    <t>7.08</t>
  </si>
  <si>
    <t>9,0</t>
  </si>
  <si>
    <t>77</t>
  </si>
  <si>
    <t>28.00</t>
  </si>
  <si>
    <t>24</t>
  </si>
  <si>
    <t>2.18,0</t>
  </si>
  <si>
    <t>Regina Rande</t>
  </si>
  <si>
    <t>4.15</t>
  </si>
  <si>
    <t>7.25</t>
  </si>
  <si>
    <t>9,2</t>
  </si>
  <si>
    <t>29.00</t>
  </si>
  <si>
    <t>2.22,7</t>
  </si>
  <si>
    <t>3</t>
  </si>
  <si>
    <t>Anu Rego</t>
  </si>
  <si>
    <t>8.12</t>
  </si>
  <si>
    <t>42</t>
  </si>
  <si>
    <t>9,1</t>
  </si>
  <si>
    <t>75</t>
  </si>
  <si>
    <t>28.50</t>
  </si>
  <si>
    <t>25</t>
  </si>
  <si>
    <t>Jekaterina Andrjuškova</t>
  </si>
  <si>
    <t>Kohtla</t>
  </si>
  <si>
    <t>3.61</t>
  </si>
  <si>
    <t>9,6</t>
  </si>
  <si>
    <t>31.50</t>
  </si>
  <si>
    <t>2.21,0</t>
  </si>
  <si>
    <t>7</t>
  </si>
  <si>
    <t>Karolin Kaivoja</t>
  </si>
  <si>
    <t>3.58</t>
  </si>
  <si>
    <t>7.32</t>
  </si>
  <si>
    <t>9,3</t>
  </si>
  <si>
    <t>32.00</t>
  </si>
  <si>
    <t>2.25,2</t>
  </si>
  <si>
    <t>Veera Savtšuk</t>
  </si>
  <si>
    <t>3.80</t>
  </si>
  <si>
    <t>54</t>
  </si>
  <si>
    <t>7.24</t>
  </si>
  <si>
    <t>9,5</t>
  </si>
  <si>
    <t>30.50</t>
  </si>
  <si>
    <t>29</t>
  </si>
  <si>
    <t>2.19,1</t>
  </si>
  <si>
    <t>Liis Süda</t>
  </si>
  <si>
    <t>6.42</t>
  </si>
  <si>
    <t>9,8</t>
  </si>
  <si>
    <t>34.00</t>
  </si>
  <si>
    <t>35</t>
  </si>
  <si>
    <t>2.20,6</t>
  </si>
  <si>
    <t>9</t>
  </si>
  <si>
    <t>Dorel Kingu</t>
  </si>
  <si>
    <t>3.27</t>
  </si>
  <si>
    <t>37</t>
  </si>
  <si>
    <t>8.34</t>
  </si>
  <si>
    <t>10,0</t>
  </si>
  <si>
    <t>56</t>
  </si>
  <si>
    <t>2.44,4</t>
  </si>
  <si>
    <t>Allan Pudov</t>
  </si>
  <si>
    <t>Kaspar Kert</t>
  </si>
  <si>
    <t>46.00</t>
  </si>
  <si>
    <t>38</t>
  </si>
  <si>
    <t>3.52</t>
  </si>
  <si>
    <t>3.00,9</t>
  </si>
  <si>
    <t>Argo Rebban</t>
  </si>
  <si>
    <t>9,7</t>
  </si>
  <si>
    <t>37.50</t>
  </si>
  <si>
    <t>3.45</t>
  </si>
  <si>
    <t>2.51,2</t>
  </si>
  <si>
    <t>Eigo Varemäe</t>
  </si>
  <si>
    <t>9,4</t>
  </si>
  <si>
    <t>41</t>
  </si>
  <si>
    <t>3.63</t>
  </si>
  <si>
    <t>David Tina</t>
  </si>
  <si>
    <t>3.42</t>
  </si>
  <si>
    <t>2.58,5</t>
  </si>
  <si>
    <t>Raul Rego</t>
  </si>
  <si>
    <t>3.20</t>
  </si>
  <si>
    <t>3.09,3</t>
  </si>
  <si>
    <t>Neeme Põllu</t>
  </si>
  <si>
    <t>33.00</t>
  </si>
  <si>
    <t>3.35</t>
  </si>
  <si>
    <t>3.11,9</t>
  </si>
  <si>
    <t>Marko Saatman</t>
  </si>
  <si>
    <t>3.53</t>
  </si>
  <si>
    <t>3.21,7</t>
  </si>
  <si>
    <t>Rauno Nasir</t>
  </si>
  <si>
    <t>3.26</t>
  </si>
  <si>
    <t>3.09,5</t>
  </si>
  <si>
    <t>Kristjan Kängsepp</t>
  </si>
  <si>
    <t>10,3</t>
  </si>
  <si>
    <t>3.04,2</t>
  </si>
  <si>
    <t>Kimmo Linginen</t>
  </si>
  <si>
    <t xml:space="preserve">Tudulinna </t>
  </si>
  <si>
    <t>3.29</t>
  </si>
  <si>
    <t>5</t>
  </si>
  <si>
    <t>3.15,3</t>
  </si>
  <si>
    <t>Germo Reimer</t>
  </si>
  <si>
    <t>34.50</t>
  </si>
  <si>
    <t>3.31</t>
  </si>
  <si>
    <t>6</t>
  </si>
  <si>
    <t>Aleksander Solovjov</t>
  </si>
  <si>
    <t>10,7</t>
  </si>
  <si>
    <t>3.01</t>
  </si>
  <si>
    <t>3.11,2</t>
  </si>
  <si>
    <t>Kristjan Müür</t>
  </si>
  <si>
    <t>9,9</t>
  </si>
  <si>
    <t>25.00</t>
  </si>
  <si>
    <t>3.24</t>
  </si>
  <si>
    <t>4.00,7</t>
  </si>
  <si>
    <t>Kaspar Krüüts</t>
  </si>
  <si>
    <t>3.13</t>
  </si>
  <si>
    <t>3.36,2</t>
  </si>
  <si>
    <t>Artur Tammiste</t>
  </si>
  <si>
    <t>10,4</t>
  </si>
  <si>
    <t>3.05</t>
  </si>
  <si>
    <t>3.27,8</t>
  </si>
  <si>
    <t>Kirill Paškov</t>
  </si>
  <si>
    <t>2.84</t>
  </si>
  <si>
    <t>4.02,9</t>
  </si>
  <si>
    <t>Eve - Maria Pild</t>
  </si>
  <si>
    <t>3.68</t>
  </si>
  <si>
    <t>500 m</t>
  </si>
  <si>
    <t>1.49,8</t>
  </si>
  <si>
    <t>Anastassia Vasilevitš</t>
  </si>
  <si>
    <t>3.25</t>
  </si>
  <si>
    <t>1.49,5</t>
  </si>
  <si>
    <t>Getriin Kass</t>
  </si>
  <si>
    <t>18</t>
  </si>
  <si>
    <t>10,2</t>
  </si>
  <si>
    <t>1.54,8</t>
  </si>
  <si>
    <t>Ksenia Brasovskihh</t>
  </si>
  <si>
    <t>27.50</t>
  </si>
  <si>
    <t>2.04,9</t>
  </si>
  <si>
    <t>Mariethe-Piret Niglas</t>
  </si>
  <si>
    <t>25.50</t>
  </si>
  <si>
    <t>3.33</t>
  </si>
  <si>
    <t>1.52,8</t>
  </si>
  <si>
    <t>Meeli Heerinson</t>
  </si>
  <si>
    <t>3.15</t>
  </si>
  <si>
    <t>1.58,5</t>
  </si>
  <si>
    <t>Heili-Nele Pähklimäe</t>
  </si>
  <si>
    <t>18.00</t>
  </si>
  <si>
    <t>2.95</t>
  </si>
  <si>
    <t>1.58,6</t>
  </si>
  <si>
    <t>Neenu Täpsi</t>
  </si>
  <si>
    <t>3.22</t>
  </si>
  <si>
    <t>2.11,6</t>
  </si>
  <si>
    <t>Alina Lotkova</t>
  </si>
  <si>
    <t>24.00</t>
  </si>
  <si>
    <t>10,9</t>
  </si>
  <si>
    <t>2.01,5</t>
  </si>
  <si>
    <t>Helena Kaju</t>
  </si>
  <si>
    <t>17.00</t>
  </si>
  <si>
    <t>3.04</t>
  </si>
  <si>
    <t>2.01,8</t>
  </si>
  <si>
    <t>Karmen Valter</t>
  </si>
  <si>
    <t>2.88</t>
  </si>
  <si>
    <t>10,6</t>
  </si>
  <si>
    <t>2.25,0</t>
  </si>
  <si>
    <t>Kristin Belkovski</t>
  </si>
  <si>
    <t>20.00</t>
  </si>
  <si>
    <t>2.92</t>
  </si>
  <si>
    <t>10,5</t>
  </si>
  <si>
    <t>2.09,1</t>
  </si>
  <si>
    <t>Evelin Õunapuu</t>
  </si>
  <si>
    <t>15.00</t>
  </si>
  <si>
    <t>2.98</t>
  </si>
  <si>
    <t>2.06,8</t>
  </si>
  <si>
    <t>11</t>
  </si>
  <si>
    <t>Kristin Kannimäe</t>
  </si>
  <si>
    <t>19.00</t>
  </si>
  <si>
    <t>2.90</t>
  </si>
  <si>
    <t>2.1,5</t>
  </si>
  <si>
    <t>Sandra Pragi</t>
  </si>
  <si>
    <t>22.00</t>
  </si>
  <si>
    <t>2.81</t>
  </si>
  <si>
    <t>11,1</t>
  </si>
  <si>
    <t>2.08,0</t>
  </si>
  <si>
    <t>Kelli Krüüger</t>
  </si>
  <si>
    <t>11,0</t>
  </si>
  <si>
    <t>2.18,9</t>
  </si>
  <si>
    <t>Merit Tammesaar</t>
  </si>
  <si>
    <t>2.73</t>
  </si>
  <si>
    <t>11,2</t>
  </si>
  <si>
    <t>2.24,7</t>
  </si>
  <si>
    <t>Viivi Saul</t>
  </si>
  <si>
    <t>Tudulinna</t>
  </si>
  <si>
    <t>Poisid 6 - 9 klass</t>
  </si>
  <si>
    <t>Tüdrukud 6 - 9 klass</t>
  </si>
  <si>
    <t>Kokku</t>
  </si>
  <si>
    <t>Poisid 4- 5 klass</t>
  </si>
  <si>
    <t>Tüdrukud 4 - 5 klass</t>
  </si>
  <si>
    <t>6-9 klass</t>
  </si>
  <si>
    <t>4-5 klass</t>
  </si>
  <si>
    <t>ALUTAGUSE NOORTE MÄNGUDE PÕHIKOOLIDE MITMEVÕISTLUSE MEISTRIVÕISTLUSED</t>
  </si>
  <si>
    <t>13.05.2008, Tudulinna</t>
  </si>
  <si>
    <t>Koolid kokku 6 - 9 klasside arvestuses</t>
  </si>
  <si>
    <t>Koolide kokku 4 - 5 klasside arvestuses</t>
  </si>
  <si>
    <t>Koolide üldkokkuvõte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</si>
</sst>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-mmm\-yyyy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3" xfId="0" applyNumberFormat="1" applyBorder="1" applyAlignment="1">
      <alignment horizontal="left"/>
    </xf>
    <xf numFmtId="0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" fontId="0" fillId="0" borderId="5" xfId="0" applyNumberFormat="1" applyBorder="1" applyAlignment="1">
      <alignment horizontal="right"/>
    </xf>
    <xf numFmtId="49" fontId="0" fillId="0" borderId="6" xfId="0" applyNumberFormat="1" applyBorder="1" applyAlignment="1">
      <alignment horizontal="lef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0" fontId="0" fillId="0" borderId="6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6.57421875" style="0" customWidth="1"/>
    <col min="9" max="9" width="9.140625" style="31" customWidth="1"/>
  </cols>
  <sheetData>
    <row r="1" ht="12.75">
      <c r="B1" s="2" t="s">
        <v>372</v>
      </c>
    </row>
    <row r="2" ht="12.75">
      <c r="B2" s="46" t="s">
        <v>373</v>
      </c>
    </row>
    <row r="4" ht="12.75">
      <c r="B4" s="2" t="s">
        <v>374</v>
      </c>
    </row>
    <row r="7" spans="3:9" ht="12.75">
      <c r="C7" s="29" t="s">
        <v>365</v>
      </c>
      <c r="D7" s="16"/>
      <c r="E7" s="30"/>
      <c r="F7" s="29" t="s">
        <v>366</v>
      </c>
      <c r="G7" s="16"/>
      <c r="H7" s="30"/>
      <c r="I7" s="31" t="s">
        <v>367</v>
      </c>
    </row>
    <row r="8" spans="1:9" ht="12.75">
      <c r="A8">
        <v>1</v>
      </c>
      <c r="B8" s="42" t="s">
        <v>14</v>
      </c>
      <c r="C8" s="42">
        <v>290</v>
      </c>
      <c r="D8" s="42">
        <v>278</v>
      </c>
      <c r="E8" s="42">
        <v>248</v>
      </c>
      <c r="F8" s="42">
        <v>260</v>
      </c>
      <c r="G8" s="42">
        <v>229</v>
      </c>
      <c r="H8" s="42">
        <v>219</v>
      </c>
      <c r="I8" s="43">
        <f>SUM(C8:H8)</f>
        <v>1524</v>
      </c>
    </row>
    <row r="9" spans="1:9" ht="12.75">
      <c r="A9">
        <v>2</v>
      </c>
      <c r="B9" s="42" t="s">
        <v>1</v>
      </c>
      <c r="C9" s="42">
        <v>316</v>
      </c>
      <c r="D9" s="42">
        <v>277</v>
      </c>
      <c r="E9" s="42">
        <v>255</v>
      </c>
      <c r="F9" s="42">
        <v>245</v>
      </c>
      <c r="G9" s="42">
        <v>203</v>
      </c>
      <c r="H9" s="42">
        <v>201</v>
      </c>
      <c r="I9" s="43">
        <f>SUM(C9:H9)</f>
        <v>1497</v>
      </c>
    </row>
    <row r="10" spans="1:9" ht="12.75">
      <c r="A10">
        <v>3</v>
      </c>
      <c r="B10" s="42" t="s">
        <v>201</v>
      </c>
      <c r="C10" s="42">
        <v>224</v>
      </c>
      <c r="D10" s="42">
        <v>189</v>
      </c>
      <c r="E10" s="42">
        <v>185</v>
      </c>
      <c r="F10" s="42">
        <v>182</v>
      </c>
      <c r="G10" s="42">
        <v>181</v>
      </c>
      <c r="H10" s="42">
        <v>175</v>
      </c>
      <c r="I10" s="43">
        <f>SUM(C10:H10)</f>
        <v>1136</v>
      </c>
    </row>
    <row r="11" spans="1:9" ht="12.75">
      <c r="A11">
        <v>4</v>
      </c>
      <c r="B11" s="42" t="s">
        <v>80</v>
      </c>
      <c r="C11" s="42">
        <v>213</v>
      </c>
      <c r="D11" s="42">
        <v>189</v>
      </c>
      <c r="E11" s="42">
        <v>151</v>
      </c>
      <c r="F11" s="42">
        <v>286</v>
      </c>
      <c r="G11" s="42"/>
      <c r="H11" s="42"/>
      <c r="I11" s="43">
        <f>SUM(C11:H11)</f>
        <v>839</v>
      </c>
    </row>
    <row r="12" spans="2:9" ht="12.75">
      <c r="B12" s="17"/>
      <c r="C12" s="17"/>
      <c r="D12" s="17"/>
      <c r="E12" s="17"/>
      <c r="F12" s="17"/>
      <c r="G12" s="17"/>
      <c r="H12" s="17"/>
      <c r="I12" s="44"/>
    </row>
    <row r="13" spans="2:9" ht="12.75">
      <c r="B13" s="17"/>
      <c r="C13" s="17"/>
      <c r="D13" s="17"/>
      <c r="E13" s="17"/>
      <c r="F13" s="17"/>
      <c r="G13" s="17"/>
      <c r="H13" s="17"/>
      <c r="I13" s="44"/>
    </row>
    <row r="16" ht="12.75">
      <c r="B16" s="2" t="s">
        <v>375</v>
      </c>
    </row>
    <row r="19" spans="3:9" ht="12.75">
      <c r="C19" s="29" t="s">
        <v>368</v>
      </c>
      <c r="D19" s="16"/>
      <c r="E19" s="30"/>
      <c r="F19" s="29" t="s">
        <v>369</v>
      </c>
      <c r="G19" s="16"/>
      <c r="H19" s="30"/>
      <c r="I19" s="31" t="s">
        <v>367</v>
      </c>
    </row>
    <row r="20" spans="1:9" ht="12.75">
      <c r="A20">
        <v>1</v>
      </c>
      <c r="B20" s="42" t="s">
        <v>1</v>
      </c>
      <c r="C20" s="42">
        <v>111</v>
      </c>
      <c r="D20" s="42">
        <v>90</v>
      </c>
      <c r="E20" s="42">
        <v>90</v>
      </c>
      <c r="F20" s="42">
        <v>180</v>
      </c>
      <c r="G20" s="42">
        <v>163</v>
      </c>
      <c r="H20" s="42">
        <v>129</v>
      </c>
      <c r="I20" s="43">
        <f>SUM(C20:H20)</f>
        <v>763</v>
      </c>
    </row>
    <row r="21" spans="1:9" ht="12.75">
      <c r="A21">
        <v>2</v>
      </c>
      <c r="B21" s="42" t="s">
        <v>201</v>
      </c>
      <c r="C21" s="42">
        <v>114</v>
      </c>
      <c r="D21" s="42">
        <v>101</v>
      </c>
      <c r="E21" s="42">
        <v>73</v>
      </c>
      <c r="F21" s="42">
        <v>133</v>
      </c>
      <c r="G21" s="42">
        <v>133</v>
      </c>
      <c r="H21" s="42">
        <v>76</v>
      </c>
      <c r="I21" s="43">
        <f>SUM(C21:H21)</f>
        <v>630</v>
      </c>
    </row>
    <row r="22" spans="1:9" ht="12.75">
      <c r="A22">
        <v>3</v>
      </c>
      <c r="B22" s="42" t="s">
        <v>14</v>
      </c>
      <c r="C22" s="42">
        <v>143</v>
      </c>
      <c r="D22" s="42">
        <v>103</v>
      </c>
      <c r="E22" s="42">
        <v>90</v>
      </c>
      <c r="F22" s="42">
        <v>106</v>
      </c>
      <c r="G22" s="42">
        <v>87</v>
      </c>
      <c r="H22" s="42">
        <v>79</v>
      </c>
      <c r="I22" s="43">
        <f>SUM(C22:H22)</f>
        <v>608</v>
      </c>
    </row>
    <row r="23" spans="1:9" ht="12.75">
      <c r="A23">
        <v>4</v>
      </c>
      <c r="B23" s="42" t="s">
        <v>364</v>
      </c>
      <c r="C23" s="42">
        <v>61</v>
      </c>
      <c r="D23" s="42">
        <v>53</v>
      </c>
      <c r="E23" s="42">
        <v>52</v>
      </c>
      <c r="F23" s="42">
        <v>107</v>
      </c>
      <c r="G23" s="42">
        <v>97</v>
      </c>
      <c r="H23" s="42">
        <v>91</v>
      </c>
      <c r="I23" s="43">
        <f>SUM(C23:H23)</f>
        <v>461</v>
      </c>
    </row>
    <row r="24" spans="1:9" ht="12.75">
      <c r="A24">
        <v>5</v>
      </c>
      <c r="B24" s="42" t="s">
        <v>80</v>
      </c>
      <c r="C24" s="42">
        <v>56</v>
      </c>
      <c r="D24" s="42"/>
      <c r="E24" s="42"/>
      <c r="F24" s="42">
        <v>137</v>
      </c>
      <c r="G24" s="42"/>
      <c r="H24" s="42"/>
      <c r="I24" s="43">
        <f>SUM(C24:H24)</f>
        <v>193</v>
      </c>
    </row>
    <row r="28" ht="15.75">
      <c r="B28" s="45" t="s">
        <v>376</v>
      </c>
    </row>
    <row r="30" spans="3:5" ht="12.75">
      <c r="C30" s="42" t="s">
        <v>370</v>
      </c>
      <c r="D30" s="42" t="s">
        <v>371</v>
      </c>
      <c r="E30" s="43" t="s">
        <v>367</v>
      </c>
    </row>
    <row r="31" spans="1:5" ht="12.75">
      <c r="A31">
        <v>1</v>
      </c>
      <c r="B31" s="42" t="s">
        <v>1</v>
      </c>
      <c r="C31" s="42">
        <v>1497</v>
      </c>
      <c r="D31" s="42">
        <v>763</v>
      </c>
      <c r="E31" s="43">
        <f>SUM(C31:D31)</f>
        <v>2260</v>
      </c>
    </row>
    <row r="32" spans="1:5" ht="12.75">
      <c r="A32">
        <v>2</v>
      </c>
      <c r="B32" s="42" t="s">
        <v>14</v>
      </c>
      <c r="C32" s="42">
        <v>1524</v>
      </c>
      <c r="D32" s="42">
        <v>608</v>
      </c>
      <c r="E32" s="43">
        <f>SUM(C32:D32)</f>
        <v>2132</v>
      </c>
    </row>
    <row r="33" spans="1:5" ht="12.75">
      <c r="A33">
        <v>3</v>
      </c>
      <c r="B33" s="42" t="s">
        <v>201</v>
      </c>
      <c r="C33" s="42">
        <v>1136</v>
      </c>
      <c r="D33" s="42">
        <v>630</v>
      </c>
      <c r="E33" s="43">
        <f>SUM(C33:D33)</f>
        <v>1766</v>
      </c>
    </row>
    <row r="34" spans="1:5" ht="12.75">
      <c r="A34">
        <v>4</v>
      </c>
      <c r="B34" s="42" t="s">
        <v>80</v>
      </c>
      <c r="C34" s="42">
        <v>839</v>
      </c>
      <c r="D34" s="42">
        <v>193</v>
      </c>
      <c r="E34" s="43">
        <f>SUM(C34:D34)</f>
        <v>1032</v>
      </c>
    </row>
    <row r="35" spans="1:5" ht="12.75">
      <c r="A35">
        <v>5</v>
      </c>
      <c r="B35" s="42" t="s">
        <v>364</v>
      </c>
      <c r="C35" s="42">
        <v>0</v>
      </c>
      <c r="D35" s="42">
        <v>461</v>
      </c>
      <c r="E35" s="43">
        <f>SUM(C35:D35)</f>
        <v>461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:IV2"/>
    </sheetView>
  </sheetViews>
  <sheetFormatPr defaultColWidth="9.140625" defaultRowHeight="12.75"/>
  <cols>
    <col min="1" max="1" width="5.28125" style="0" customWidth="1"/>
    <col min="2" max="2" width="24.00390625" style="0" customWidth="1"/>
    <col min="3" max="3" width="14.140625" style="28" customWidth="1"/>
    <col min="4" max="4" width="14.00390625" style="0" customWidth="1"/>
    <col min="5" max="8" width="12.7109375" style="7" customWidth="1"/>
    <col min="9" max="9" width="12.7109375" style="31" customWidth="1"/>
  </cols>
  <sheetData>
    <row r="1" spans="2:8" ht="12.75">
      <c r="B1" s="2" t="s">
        <v>372</v>
      </c>
      <c r="C1"/>
      <c r="E1"/>
      <c r="F1"/>
      <c r="G1"/>
      <c r="H1"/>
    </row>
    <row r="2" spans="2:8" ht="12.75">
      <c r="B2" s="46" t="s">
        <v>373</v>
      </c>
      <c r="C2"/>
      <c r="E2"/>
      <c r="F2"/>
      <c r="G2"/>
      <c r="H2"/>
    </row>
    <row r="4" ht="12.75">
      <c r="B4" s="2" t="s">
        <v>145</v>
      </c>
    </row>
    <row r="5" spans="5:9" ht="12.75">
      <c r="E5" s="6" t="s">
        <v>2</v>
      </c>
      <c r="F5" s="6" t="s">
        <v>4</v>
      </c>
      <c r="G5" s="6" t="s">
        <v>6</v>
      </c>
      <c r="H5" s="6" t="s">
        <v>7</v>
      </c>
      <c r="I5" s="31" t="s">
        <v>11</v>
      </c>
    </row>
    <row r="6" spans="1:9" ht="12.75">
      <c r="A6" s="29">
        <v>1</v>
      </c>
      <c r="B6" s="16" t="s">
        <v>235</v>
      </c>
      <c r="C6" s="4">
        <v>35331</v>
      </c>
      <c r="D6" s="16" t="s">
        <v>14</v>
      </c>
      <c r="E6" s="26">
        <v>8.8</v>
      </c>
      <c r="F6" s="26" t="s">
        <v>237</v>
      </c>
      <c r="G6" s="26" t="s">
        <v>187</v>
      </c>
      <c r="H6" s="26">
        <v>0</v>
      </c>
      <c r="I6" s="32"/>
    </row>
    <row r="7" spans="1:9" s="8" customFormat="1" ht="12.75">
      <c r="A7" s="9"/>
      <c r="B7" s="11"/>
      <c r="C7" s="11"/>
      <c r="D7" s="11"/>
      <c r="E7" s="25">
        <v>58</v>
      </c>
      <c r="F7" s="25">
        <v>51</v>
      </c>
      <c r="G7" s="25">
        <v>34</v>
      </c>
      <c r="H7" s="25">
        <v>0</v>
      </c>
      <c r="I7" s="33">
        <f>SUM(E7:H7)</f>
        <v>143</v>
      </c>
    </row>
    <row r="8" spans="1:9" ht="12.75">
      <c r="A8" s="29">
        <v>2</v>
      </c>
      <c r="B8" s="16" t="s">
        <v>236</v>
      </c>
      <c r="C8" s="4">
        <v>35273</v>
      </c>
      <c r="D8" s="16" t="s">
        <v>201</v>
      </c>
      <c r="E8" s="26" t="s">
        <v>189</v>
      </c>
      <c r="F8" s="26" t="s">
        <v>132</v>
      </c>
      <c r="G8" s="26" t="s">
        <v>239</v>
      </c>
      <c r="H8" s="26" t="s">
        <v>240</v>
      </c>
      <c r="I8" s="32"/>
    </row>
    <row r="9" spans="1:9" s="8" customFormat="1" ht="12.75">
      <c r="A9" s="9"/>
      <c r="B9" s="11"/>
      <c r="C9" s="11"/>
      <c r="D9" s="11"/>
      <c r="E9" s="25" t="s">
        <v>64</v>
      </c>
      <c r="F9" s="25" t="s">
        <v>238</v>
      </c>
      <c r="G9" s="25" t="s">
        <v>108</v>
      </c>
      <c r="H9" s="25" t="s">
        <v>140</v>
      </c>
      <c r="I9" s="34">
        <f>SUM(E9+F9+G9+H9)</f>
        <v>114</v>
      </c>
    </row>
    <row r="10" spans="1:9" ht="12.75">
      <c r="A10" s="29">
        <v>3</v>
      </c>
      <c r="B10" s="16" t="s">
        <v>241</v>
      </c>
      <c r="C10" s="4">
        <v>34965</v>
      </c>
      <c r="D10" s="16" t="s">
        <v>1</v>
      </c>
      <c r="E10" s="26" t="s">
        <v>242</v>
      </c>
      <c r="F10" s="26" t="s">
        <v>243</v>
      </c>
      <c r="G10" s="26" t="s">
        <v>244</v>
      </c>
      <c r="H10" s="26" t="s">
        <v>245</v>
      </c>
      <c r="I10" s="35"/>
    </row>
    <row r="11" spans="1:9" s="8" customFormat="1" ht="12.75">
      <c r="A11" s="9"/>
      <c r="B11" s="11"/>
      <c r="C11" s="11"/>
      <c r="D11" s="11"/>
      <c r="E11" s="25" t="s">
        <v>48</v>
      </c>
      <c r="F11" s="25" t="s">
        <v>46</v>
      </c>
      <c r="G11" s="25" t="s">
        <v>69</v>
      </c>
      <c r="H11" s="25" t="s">
        <v>219</v>
      </c>
      <c r="I11" s="34">
        <f aca="true" t="shared" si="0" ref="I11:I69">SUM(E11+F11+G11+H11)</f>
        <v>111</v>
      </c>
    </row>
    <row r="12" spans="1:9" ht="12.75">
      <c r="A12" s="29">
        <v>4</v>
      </c>
      <c r="B12" s="16" t="s">
        <v>246</v>
      </c>
      <c r="C12" s="4">
        <v>35138</v>
      </c>
      <c r="D12" s="16" t="s">
        <v>14</v>
      </c>
      <c r="E12" s="26" t="s">
        <v>247</v>
      </c>
      <c r="F12" s="26" t="s">
        <v>190</v>
      </c>
      <c r="G12" s="26" t="s">
        <v>249</v>
      </c>
      <c r="H12" s="26" t="s">
        <v>100</v>
      </c>
      <c r="I12" s="35"/>
    </row>
    <row r="13" spans="1:9" s="8" customFormat="1" ht="12.75">
      <c r="A13" s="9"/>
      <c r="B13" s="11"/>
      <c r="C13" s="11"/>
      <c r="D13" s="11"/>
      <c r="E13" s="25" t="s">
        <v>248</v>
      </c>
      <c r="F13" s="25" t="s">
        <v>97</v>
      </c>
      <c r="G13" s="25" t="s">
        <v>165</v>
      </c>
      <c r="H13" s="25" t="s">
        <v>135</v>
      </c>
      <c r="I13" s="34">
        <f t="shared" si="0"/>
        <v>103</v>
      </c>
    </row>
    <row r="14" spans="1:9" ht="12.75">
      <c r="A14" s="29">
        <v>5</v>
      </c>
      <c r="B14" s="16" t="s">
        <v>250</v>
      </c>
      <c r="C14" s="4">
        <v>35032</v>
      </c>
      <c r="D14" s="16" t="s">
        <v>201</v>
      </c>
      <c r="E14" s="26" t="s">
        <v>247</v>
      </c>
      <c r="F14" s="26" t="s">
        <v>211</v>
      </c>
      <c r="G14" s="26" t="s">
        <v>251</v>
      </c>
      <c r="H14" s="26" t="s">
        <v>252</v>
      </c>
      <c r="I14" s="35"/>
    </row>
    <row r="15" spans="1:9" s="8" customFormat="1" ht="12.75">
      <c r="A15" s="9"/>
      <c r="B15" s="11"/>
      <c r="C15" s="11"/>
      <c r="D15" s="11"/>
      <c r="E15" s="25" t="s">
        <v>248</v>
      </c>
      <c r="F15" s="25" t="s">
        <v>84</v>
      </c>
      <c r="G15" s="25" t="s">
        <v>227</v>
      </c>
      <c r="H15" s="25" t="s">
        <v>135</v>
      </c>
      <c r="I15" s="34">
        <f t="shared" si="0"/>
        <v>101</v>
      </c>
    </row>
    <row r="16" spans="1:9" ht="12.75">
      <c r="A16" s="29">
        <v>6</v>
      </c>
      <c r="B16" s="16" t="s">
        <v>253</v>
      </c>
      <c r="C16" s="4">
        <v>35539</v>
      </c>
      <c r="D16" s="16" t="s">
        <v>14</v>
      </c>
      <c r="E16" s="26" t="s">
        <v>210</v>
      </c>
      <c r="F16" s="26" t="s">
        <v>159</v>
      </c>
      <c r="G16" s="26" t="s">
        <v>254</v>
      </c>
      <c r="H16" s="26" t="s">
        <v>255</v>
      </c>
      <c r="I16" s="35"/>
    </row>
    <row r="17" spans="1:9" s="8" customFormat="1" ht="12.75">
      <c r="A17" s="9"/>
      <c r="B17" s="11"/>
      <c r="C17" s="11"/>
      <c r="D17" s="11"/>
      <c r="E17" s="25" t="s">
        <v>21</v>
      </c>
      <c r="F17" s="25" t="s">
        <v>51</v>
      </c>
      <c r="G17" s="25" t="s">
        <v>101</v>
      </c>
      <c r="H17" s="25" t="s">
        <v>227</v>
      </c>
      <c r="I17" s="34">
        <f t="shared" si="0"/>
        <v>90</v>
      </c>
    </row>
    <row r="18" spans="1:9" ht="12.75">
      <c r="A18" s="29">
        <v>6</v>
      </c>
      <c r="B18" s="16" t="s">
        <v>256</v>
      </c>
      <c r="C18" s="4">
        <v>34821</v>
      </c>
      <c r="D18" s="16" t="s">
        <v>1</v>
      </c>
      <c r="E18" s="26" t="s">
        <v>210</v>
      </c>
      <c r="F18" s="26" t="s">
        <v>257</v>
      </c>
      <c r="G18" s="26" t="s">
        <v>258</v>
      </c>
      <c r="H18" s="26" t="s">
        <v>259</v>
      </c>
      <c r="I18" s="35"/>
    </row>
    <row r="19" spans="1:9" s="8" customFormat="1" ht="12.75">
      <c r="A19" s="9"/>
      <c r="B19" s="11"/>
      <c r="C19" s="11"/>
      <c r="D19" s="11"/>
      <c r="E19" s="25" t="s">
        <v>21</v>
      </c>
      <c r="F19" s="25" t="s">
        <v>142</v>
      </c>
      <c r="G19" s="25" t="s">
        <v>206</v>
      </c>
      <c r="H19" s="25" t="s">
        <v>77</v>
      </c>
      <c r="I19" s="34">
        <f t="shared" si="0"/>
        <v>90</v>
      </c>
    </row>
    <row r="20" spans="1:9" ht="12.75">
      <c r="A20" s="29">
        <v>6</v>
      </c>
      <c r="B20" s="16" t="s">
        <v>260</v>
      </c>
      <c r="C20" s="4">
        <v>35177</v>
      </c>
      <c r="D20" s="16" t="s">
        <v>1</v>
      </c>
      <c r="E20" s="26" t="s">
        <v>242</v>
      </c>
      <c r="F20" s="26" t="s">
        <v>152</v>
      </c>
      <c r="G20" s="26" t="s">
        <v>261</v>
      </c>
      <c r="H20" s="26" t="s">
        <v>262</v>
      </c>
      <c r="I20" s="35"/>
    </row>
    <row r="21" spans="1:9" s="8" customFormat="1" ht="12.75">
      <c r="A21" s="9"/>
      <c r="B21" s="11"/>
      <c r="C21" s="11"/>
      <c r="D21" s="11"/>
      <c r="E21" s="25" t="s">
        <v>48</v>
      </c>
      <c r="F21" s="25" t="s">
        <v>195</v>
      </c>
      <c r="G21" s="25" t="s">
        <v>108</v>
      </c>
      <c r="H21" s="25" t="s">
        <v>101</v>
      </c>
      <c r="I21" s="34">
        <f t="shared" si="0"/>
        <v>90</v>
      </c>
    </row>
    <row r="22" spans="1:9" ht="12.75">
      <c r="A22" s="29">
        <v>9</v>
      </c>
      <c r="B22" s="16" t="s">
        <v>263</v>
      </c>
      <c r="C22" s="4">
        <v>35191</v>
      </c>
      <c r="D22" s="16" t="s">
        <v>1</v>
      </c>
      <c r="E22" s="26" t="s">
        <v>203</v>
      </c>
      <c r="F22" s="26" t="s">
        <v>159</v>
      </c>
      <c r="G22" s="26" t="s">
        <v>264</v>
      </c>
      <c r="H22" s="26" t="s">
        <v>265</v>
      </c>
      <c r="I22" s="35"/>
    </row>
    <row r="23" spans="1:9" s="8" customFormat="1" ht="12.75">
      <c r="A23" s="9"/>
      <c r="B23" s="11"/>
      <c r="C23" s="11"/>
      <c r="D23" s="11"/>
      <c r="E23" s="25" t="s">
        <v>51</v>
      </c>
      <c r="F23" s="25" t="s">
        <v>51</v>
      </c>
      <c r="G23" s="25" t="s">
        <v>90</v>
      </c>
      <c r="H23" s="25" t="s">
        <v>227</v>
      </c>
      <c r="I23" s="34">
        <f t="shared" si="0"/>
        <v>85</v>
      </c>
    </row>
    <row r="24" spans="1:9" ht="12.75">
      <c r="A24" s="29">
        <v>10</v>
      </c>
      <c r="B24" s="16" t="s">
        <v>266</v>
      </c>
      <c r="C24" s="4">
        <v>35362</v>
      </c>
      <c r="D24" s="16" t="s">
        <v>201</v>
      </c>
      <c r="E24" s="26" t="s">
        <v>267</v>
      </c>
      <c r="F24" s="26" t="s">
        <v>159</v>
      </c>
      <c r="G24" s="26" t="s">
        <v>229</v>
      </c>
      <c r="H24" s="26" t="s">
        <v>268</v>
      </c>
      <c r="I24" s="35"/>
    </row>
    <row r="25" spans="1:9" s="8" customFormat="1" ht="12.75">
      <c r="A25" s="9"/>
      <c r="B25" s="11"/>
      <c r="C25" s="11"/>
      <c r="D25" s="11"/>
      <c r="E25" s="25" t="s">
        <v>135</v>
      </c>
      <c r="F25" s="25" t="s">
        <v>225</v>
      </c>
      <c r="G25" s="25" t="s">
        <v>90</v>
      </c>
      <c r="H25" s="25" t="s">
        <v>131</v>
      </c>
      <c r="I25" s="34">
        <f t="shared" si="0"/>
        <v>73</v>
      </c>
    </row>
    <row r="26" spans="1:9" ht="12.75">
      <c r="A26" s="29">
        <v>11</v>
      </c>
      <c r="B26" s="16" t="s">
        <v>269</v>
      </c>
      <c r="C26" s="4">
        <v>35601</v>
      </c>
      <c r="D26" s="16" t="s">
        <v>270</v>
      </c>
      <c r="E26" s="26" t="s">
        <v>267</v>
      </c>
      <c r="F26" s="26" t="s">
        <v>211</v>
      </c>
      <c r="G26" s="26" t="s">
        <v>271</v>
      </c>
      <c r="H26" s="26" t="s">
        <v>273</v>
      </c>
      <c r="I26" s="35"/>
    </row>
    <row r="27" spans="1:9" s="8" customFormat="1" ht="12.75">
      <c r="A27" s="9"/>
      <c r="B27" s="11"/>
      <c r="C27" s="11"/>
      <c r="D27" s="11"/>
      <c r="E27" s="25" t="s">
        <v>135</v>
      </c>
      <c r="F27" s="25" t="s">
        <v>84</v>
      </c>
      <c r="G27" s="25" t="s">
        <v>272</v>
      </c>
      <c r="H27" s="25" t="s">
        <v>272</v>
      </c>
      <c r="I27" s="34">
        <f t="shared" si="0"/>
        <v>61</v>
      </c>
    </row>
    <row r="28" spans="1:9" ht="12.75">
      <c r="A28" s="29">
        <v>12</v>
      </c>
      <c r="B28" s="16" t="s">
        <v>274</v>
      </c>
      <c r="C28" s="4">
        <v>35466</v>
      </c>
      <c r="D28" s="16" t="s">
        <v>14</v>
      </c>
      <c r="E28" s="26" t="s">
        <v>267</v>
      </c>
      <c r="F28" s="26" t="s">
        <v>275</v>
      </c>
      <c r="G28" s="26" t="s">
        <v>276</v>
      </c>
      <c r="H28" s="26" t="s">
        <v>125</v>
      </c>
      <c r="I28" s="35"/>
    </row>
    <row r="29" spans="1:9" s="8" customFormat="1" ht="12.75">
      <c r="A29" s="9"/>
      <c r="B29" s="11"/>
      <c r="C29" s="11"/>
      <c r="D29" s="11"/>
      <c r="E29" s="25" t="s">
        <v>135</v>
      </c>
      <c r="F29" s="25" t="s">
        <v>38</v>
      </c>
      <c r="G29" s="25" t="s">
        <v>277</v>
      </c>
      <c r="H29" s="25" t="s">
        <v>125</v>
      </c>
      <c r="I29" s="34">
        <f t="shared" si="0"/>
        <v>60</v>
      </c>
    </row>
    <row r="30" spans="1:9" ht="12.75">
      <c r="A30" s="29">
        <v>13</v>
      </c>
      <c r="B30" s="16" t="s">
        <v>278</v>
      </c>
      <c r="C30" s="4">
        <v>36033</v>
      </c>
      <c r="D30" s="16" t="s">
        <v>80</v>
      </c>
      <c r="E30" s="26" t="s">
        <v>279</v>
      </c>
      <c r="F30" s="26" t="s">
        <v>224</v>
      </c>
      <c r="G30" s="26" t="s">
        <v>280</v>
      </c>
      <c r="H30" s="26" t="s">
        <v>281</v>
      </c>
      <c r="I30" s="35"/>
    </row>
    <row r="31" spans="1:9" s="8" customFormat="1" ht="12.75">
      <c r="A31" s="9"/>
      <c r="B31" s="11"/>
      <c r="C31" s="11"/>
      <c r="D31" s="11"/>
      <c r="E31" s="25" t="s">
        <v>131</v>
      </c>
      <c r="F31" s="25" t="s">
        <v>38</v>
      </c>
      <c r="G31" s="25" t="s">
        <v>125</v>
      </c>
      <c r="H31" s="25" t="s">
        <v>77</v>
      </c>
      <c r="I31" s="34">
        <f t="shared" si="0"/>
        <v>56</v>
      </c>
    </row>
    <row r="32" spans="1:9" ht="12.75">
      <c r="A32" s="29">
        <v>14</v>
      </c>
      <c r="B32" s="16" t="s">
        <v>282</v>
      </c>
      <c r="C32" s="4">
        <v>35298</v>
      </c>
      <c r="D32" s="16" t="s">
        <v>270</v>
      </c>
      <c r="E32" s="26" t="s">
        <v>283</v>
      </c>
      <c r="F32" s="26" t="s">
        <v>284</v>
      </c>
      <c r="G32" s="26" t="s">
        <v>285</v>
      </c>
      <c r="H32" s="26" t="s">
        <v>286</v>
      </c>
      <c r="I32" s="35"/>
    </row>
    <row r="33" spans="1:9" s="8" customFormat="1" ht="12.75">
      <c r="A33" s="9"/>
      <c r="B33" s="11"/>
      <c r="C33" s="11"/>
      <c r="D33" s="11"/>
      <c r="E33" s="25" t="s">
        <v>219</v>
      </c>
      <c r="F33" s="25" t="s">
        <v>121</v>
      </c>
      <c r="G33" s="25" t="s">
        <v>192</v>
      </c>
      <c r="H33" s="25" t="s">
        <v>125</v>
      </c>
      <c r="I33" s="34">
        <f t="shared" si="0"/>
        <v>53</v>
      </c>
    </row>
    <row r="34" spans="1:9" ht="12.75">
      <c r="A34" s="29">
        <v>15</v>
      </c>
      <c r="B34" s="16" t="s">
        <v>287</v>
      </c>
      <c r="C34" s="4">
        <v>35376</v>
      </c>
      <c r="D34" s="16" t="s">
        <v>270</v>
      </c>
      <c r="E34" s="26" t="s">
        <v>232</v>
      </c>
      <c r="F34" s="26" t="s">
        <v>190</v>
      </c>
      <c r="G34" s="26" t="s">
        <v>288</v>
      </c>
      <c r="H34" s="26" t="s">
        <v>289</v>
      </c>
      <c r="I34" s="35"/>
    </row>
    <row r="35" spans="1:9" s="8" customFormat="1" ht="12.75">
      <c r="A35" s="9"/>
      <c r="B35" s="11"/>
      <c r="C35" s="11"/>
      <c r="D35" s="11"/>
      <c r="E35" s="25" t="s">
        <v>97</v>
      </c>
      <c r="F35" s="25" t="s">
        <v>97</v>
      </c>
      <c r="G35" s="25" t="s">
        <v>125</v>
      </c>
      <c r="H35" s="25" t="s">
        <v>125</v>
      </c>
      <c r="I35" s="34">
        <f t="shared" si="0"/>
        <v>52</v>
      </c>
    </row>
    <row r="36" spans="1:9" ht="12.75">
      <c r="A36" s="29">
        <v>16</v>
      </c>
      <c r="B36" s="16" t="s">
        <v>290</v>
      </c>
      <c r="C36" s="4">
        <v>35630</v>
      </c>
      <c r="D36" s="16" t="s">
        <v>201</v>
      </c>
      <c r="E36" s="26" t="s">
        <v>291</v>
      </c>
      <c r="F36" s="26" t="s">
        <v>190</v>
      </c>
      <c r="G36" s="26" t="s">
        <v>292</v>
      </c>
      <c r="H36" s="26" t="s">
        <v>293</v>
      </c>
      <c r="I36" s="35"/>
    </row>
    <row r="37" spans="1:9" s="8" customFormat="1" ht="12.75">
      <c r="A37" s="9"/>
      <c r="B37" s="11"/>
      <c r="C37" s="11"/>
      <c r="D37" s="11"/>
      <c r="E37" s="25" t="s">
        <v>95</v>
      </c>
      <c r="F37" s="25" t="s">
        <v>97</v>
      </c>
      <c r="G37" s="25" t="s">
        <v>125</v>
      </c>
      <c r="H37" s="25" t="s">
        <v>125</v>
      </c>
      <c r="I37" s="34">
        <f t="shared" si="0"/>
        <v>45</v>
      </c>
    </row>
    <row r="38" spans="1:9" ht="12.75">
      <c r="A38" s="29">
        <v>17</v>
      </c>
      <c r="B38" s="16" t="s">
        <v>294</v>
      </c>
      <c r="C38" s="4">
        <v>35574</v>
      </c>
      <c r="D38" s="16" t="s">
        <v>270</v>
      </c>
      <c r="E38" s="26" t="s">
        <v>279</v>
      </c>
      <c r="F38" s="26" t="s">
        <v>198</v>
      </c>
      <c r="G38" s="26" t="s">
        <v>295</v>
      </c>
      <c r="H38" s="26" t="s">
        <v>296</v>
      </c>
      <c r="I38" s="35"/>
    </row>
    <row r="39" spans="1:9" s="8" customFormat="1" ht="12.75">
      <c r="A39" s="9"/>
      <c r="B39" s="11"/>
      <c r="C39" s="11"/>
      <c r="D39" s="11"/>
      <c r="E39" s="25" t="s">
        <v>131</v>
      </c>
      <c r="F39" s="25" t="s">
        <v>97</v>
      </c>
      <c r="G39" s="25" t="s">
        <v>125</v>
      </c>
      <c r="H39" s="25" t="s">
        <v>125</v>
      </c>
      <c r="I39" s="34">
        <f t="shared" si="0"/>
        <v>40</v>
      </c>
    </row>
    <row r="40" spans="2:9" ht="12.75">
      <c r="B40" s="2" t="s">
        <v>146</v>
      </c>
      <c r="I40" s="36"/>
    </row>
    <row r="41" spans="5:9" ht="12.75">
      <c r="E41" s="6" t="s">
        <v>4</v>
      </c>
      <c r="F41" s="6" t="s">
        <v>6</v>
      </c>
      <c r="G41" s="6" t="s">
        <v>2</v>
      </c>
      <c r="H41" s="6" t="s">
        <v>299</v>
      </c>
      <c r="I41" s="36" t="s">
        <v>11</v>
      </c>
    </row>
    <row r="42" spans="1:9" ht="12.75">
      <c r="A42" s="29">
        <v>1</v>
      </c>
      <c r="B42" s="16" t="s">
        <v>297</v>
      </c>
      <c r="C42" s="4">
        <v>35160</v>
      </c>
      <c r="D42" s="16" t="s">
        <v>1</v>
      </c>
      <c r="E42" s="26" t="s">
        <v>190</v>
      </c>
      <c r="F42" s="26" t="s">
        <v>298</v>
      </c>
      <c r="G42" s="26" t="s">
        <v>203</v>
      </c>
      <c r="H42" s="26" t="s">
        <v>300</v>
      </c>
      <c r="I42" s="35"/>
    </row>
    <row r="43" spans="1:9" s="8" customFormat="1" ht="12.75">
      <c r="A43" s="9"/>
      <c r="B43" s="11"/>
      <c r="C43" s="11"/>
      <c r="D43" s="11"/>
      <c r="E43" s="25" t="s">
        <v>195</v>
      </c>
      <c r="F43" s="25" t="s">
        <v>64</v>
      </c>
      <c r="G43" s="25" t="s">
        <v>233</v>
      </c>
      <c r="H43" s="25" t="s">
        <v>51</v>
      </c>
      <c r="I43" s="34">
        <f t="shared" si="0"/>
        <v>180</v>
      </c>
    </row>
    <row r="44" spans="1:9" ht="12.75">
      <c r="A44" s="29">
        <v>2</v>
      </c>
      <c r="B44" s="16" t="s">
        <v>301</v>
      </c>
      <c r="C44" s="4">
        <v>35167</v>
      </c>
      <c r="D44" s="16" t="s">
        <v>1</v>
      </c>
      <c r="E44" s="26" t="s">
        <v>175</v>
      </c>
      <c r="F44" s="26" t="s">
        <v>302</v>
      </c>
      <c r="G44" s="26" t="s">
        <v>223</v>
      </c>
      <c r="H44" s="26" t="s">
        <v>303</v>
      </c>
      <c r="I44" s="35"/>
    </row>
    <row r="45" spans="1:9" s="8" customFormat="1" ht="12.75">
      <c r="A45" s="9"/>
      <c r="B45" s="11"/>
      <c r="C45" s="11"/>
      <c r="D45" s="11"/>
      <c r="E45" s="25" t="s">
        <v>64</v>
      </c>
      <c r="F45" s="25" t="s">
        <v>84</v>
      </c>
      <c r="G45" s="25" t="s">
        <v>86</v>
      </c>
      <c r="H45" s="25" t="s">
        <v>225</v>
      </c>
      <c r="I45" s="34">
        <f t="shared" si="0"/>
        <v>163</v>
      </c>
    </row>
    <row r="46" spans="1:9" ht="12.75">
      <c r="A46" s="29">
        <v>3</v>
      </c>
      <c r="B46" s="16" t="s">
        <v>304</v>
      </c>
      <c r="C46" s="4">
        <v>35024</v>
      </c>
      <c r="D46" s="16" t="s">
        <v>80</v>
      </c>
      <c r="E46" s="26" t="s">
        <v>224</v>
      </c>
      <c r="F46" s="26" t="s">
        <v>295</v>
      </c>
      <c r="G46" s="26" t="s">
        <v>306</v>
      </c>
      <c r="H46" s="26" t="s">
        <v>307</v>
      </c>
      <c r="I46" s="35"/>
    </row>
    <row r="47" spans="1:9" s="8" customFormat="1" ht="12.75">
      <c r="A47" s="9"/>
      <c r="B47" s="11"/>
      <c r="C47" s="11"/>
      <c r="D47" s="11"/>
      <c r="E47" s="25" t="s">
        <v>36</v>
      </c>
      <c r="F47" s="25" t="s">
        <v>305</v>
      </c>
      <c r="G47" s="25" t="s">
        <v>248</v>
      </c>
      <c r="H47" s="25" t="s">
        <v>97</v>
      </c>
      <c r="I47" s="34">
        <f t="shared" si="0"/>
        <v>137</v>
      </c>
    </row>
    <row r="48" spans="1:9" ht="12.75">
      <c r="A48" s="29">
        <v>4</v>
      </c>
      <c r="B48" s="16" t="s">
        <v>308</v>
      </c>
      <c r="C48" s="4">
        <v>35146</v>
      </c>
      <c r="D48" s="16" t="s">
        <v>201</v>
      </c>
      <c r="E48" s="26" t="s">
        <v>309</v>
      </c>
      <c r="F48" s="26" t="s">
        <v>276</v>
      </c>
      <c r="G48" s="26" t="s">
        <v>283</v>
      </c>
      <c r="H48" s="26" t="s">
        <v>310</v>
      </c>
      <c r="I48" s="35"/>
    </row>
    <row r="49" spans="1:9" s="8" customFormat="1" ht="12.75">
      <c r="A49" s="9"/>
      <c r="B49" s="11"/>
      <c r="C49" s="11"/>
      <c r="D49" s="11"/>
      <c r="E49" s="25" t="s">
        <v>46</v>
      </c>
      <c r="F49" s="25" t="s">
        <v>48</v>
      </c>
      <c r="G49" s="25" t="s">
        <v>66</v>
      </c>
      <c r="H49" s="25" t="s">
        <v>108</v>
      </c>
      <c r="I49" s="34">
        <f t="shared" si="0"/>
        <v>133</v>
      </c>
    </row>
    <row r="50" spans="1:9" ht="12.75">
      <c r="A50" s="29">
        <v>4</v>
      </c>
      <c r="B50" s="16" t="s">
        <v>311</v>
      </c>
      <c r="C50" s="4">
        <v>35253</v>
      </c>
      <c r="D50" s="16" t="s">
        <v>201</v>
      </c>
      <c r="E50" s="26" t="s">
        <v>312</v>
      </c>
      <c r="F50" s="26" t="s">
        <v>313</v>
      </c>
      <c r="G50" s="26" t="s">
        <v>291</v>
      </c>
      <c r="H50" s="26" t="s">
        <v>314</v>
      </c>
      <c r="I50" s="35"/>
    </row>
    <row r="51" spans="1:9" s="8" customFormat="1" ht="12.75">
      <c r="A51" s="9"/>
      <c r="B51" s="11"/>
      <c r="C51" s="11"/>
      <c r="D51" s="11"/>
      <c r="E51" s="25" t="s">
        <v>38</v>
      </c>
      <c r="F51" s="25" t="s">
        <v>38</v>
      </c>
      <c r="G51" s="25" t="s">
        <v>51</v>
      </c>
      <c r="H51" s="25" t="s">
        <v>219</v>
      </c>
      <c r="I51" s="34">
        <f t="shared" si="0"/>
        <v>133</v>
      </c>
    </row>
    <row r="52" spans="1:9" ht="12.75">
      <c r="A52" s="29">
        <v>6</v>
      </c>
      <c r="B52" s="16" t="s">
        <v>315</v>
      </c>
      <c r="C52" s="4">
        <v>34987</v>
      </c>
      <c r="D52" s="16" t="s">
        <v>1</v>
      </c>
      <c r="E52" s="26" t="s">
        <v>175</v>
      </c>
      <c r="F52" s="26" t="s">
        <v>316</v>
      </c>
      <c r="G52" s="26" t="s">
        <v>291</v>
      </c>
      <c r="H52" s="26" t="s">
        <v>317</v>
      </c>
      <c r="I52" s="35"/>
    </row>
    <row r="53" spans="1:9" s="8" customFormat="1" ht="12.75">
      <c r="A53" s="9"/>
      <c r="B53" s="11"/>
      <c r="C53" s="11"/>
      <c r="D53" s="11"/>
      <c r="E53" s="25" t="s">
        <v>40</v>
      </c>
      <c r="F53" s="25" t="s">
        <v>158</v>
      </c>
      <c r="G53" s="25" t="s">
        <v>51</v>
      </c>
      <c r="H53" s="25" t="s">
        <v>135</v>
      </c>
      <c r="I53" s="34">
        <f t="shared" si="0"/>
        <v>129</v>
      </c>
    </row>
    <row r="54" spans="1:9" ht="12.75">
      <c r="A54" s="29">
        <v>7</v>
      </c>
      <c r="B54" s="16" t="s">
        <v>318</v>
      </c>
      <c r="C54" s="4">
        <v>35148</v>
      </c>
      <c r="D54" s="16" t="s">
        <v>270</v>
      </c>
      <c r="E54" s="26" t="s">
        <v>319</v>
      </c>
      <c r="F54" s="26" t="s">
        <v>320</v>
      </c>
      <c r="G54" s="26" t="s">
        <v>232</v>
      </c>
      <c r="H54" s="26" t="s">
        <v>321</v>
      </c>
      <c r="I54" s="35"/>
    </row>
    <row r="55" spans="1:9" s="8" customFormat="1" ht="12.75">
      <c r="A55" s="9"/>
      <c r="B55" s="11"/>
      <c r="C55" s="11"/>
      <c r="D55" s="11"/>
      <c r="E55" s="25" t="s">
        <v>135</v>
      </c>
      <c r="F55" s="25" t="s">
        <v>121</v>
      </c>
      <c r="G55" s="25" t="s">
        <v>64</v>
      </c>
      <c r="H55" s="25" t="s">
        <v>135</v>
      </c>
      <c r="I55" s="34">
        <f t="shared" si="0"/>
        <v>107</v>
      </c>
    </row>
    <row r="56" spans="1:9" ht="12.75">
      <c r="A56" s="29">
        <v>8</v>
      </c>
      <c r="B56" s="16" t="s">
        <v>322</v>
      </c>
      <c r="C56" s="4">
        <v>35275</v>
      </c>
      <c r="D56" s="16" t="s">
        <v>14</v>
      </c>
      <c r="E56" s="26" t="s">
        <v>284</v>
      </c>
      <c r="F56" s="26" t="s">
        <v>323</v>
      </c>
      <c r="G56" s="26" t="s">
        <v>291</v>
      </c>
      <c r="H56" s="26" t="s">
        <v>324</v>
      </c>
      <c r="I56" s="35"/>
    </row>
    <row r="57" spans="1:9" s="8" customFormat="1" ht="12.75">
      <c r="A57" s="9"/>
      <c r="B57" s="11"/>
      <c r="C57" s="11"/>
      <c r="D57" s="11"/>
      <c r="E57" s="25" t="s">
        <v>38</v>
      </c>
      <c r="F57" s="25" t="s">
        <v>176</v>
      </c>
      <c r="G57" s="25" t="s">
        <v>51</v>
      </c>
      <c r="H57" s="25" t="s">
        <v>277</v>
      </c>
      <c r="I57" s="34">
        <f t="shared" si="0"/>
        <v>106</v>
      </c>
    </row>
    <row r="58" spans="1:9" ht="12.75">
      <c r="A58" s="29">
        <v>9</v>
      </c>
      <c r="B58" s="16" t="s">
        <v>325</v>
      </c>
      <c r="C58" s="4">
        <v>35248</v>
      </c>
      <c r="D58" s="16" t="s">
        <v>1</v>
      </c>
      <c r="E58" s="26" t="s">
        <v>326</v>
      </c>
      <c r="F58" s="26" t="s">
        <v>302</v>
      </c>
      <c r="G58" s="26" t="s">
        <v>327</v>
      </c>
      <c r="H58" s="26" t="s">
        <v>328</v>
      </c>
      <c r="I58" s="35"/>
    </row>
    <row r="59" spans="1:9" s="8" customFormat="1" ht="12.75">
      <c r="A59" s="9"/>
      <c r="B59" s="11"/>
      <c r="C59" s="11"/>
      <c r="D59" s="11"/>
      <c r="E59" s="25" t="s">
        <v>84</v>
      </c>
      <c r="F59" s="25" t="s">
        <v>84</v>
      </c>
      <c r="G59" s="25" t="s">
        <v>199</v>
      </c>
      <c r="H59" s="25" t="s">
        <v>140</v>
      </c>
      <c r="I59" s="34">
        <f t="shared" si="0"/>
        <v>104</v>
      </c>
    </row>
    <row r="60" spans="1:9" ht="12.75">
      <c r="A60" s="29">
        <v>10</v>
      </c>
      <c r="B60" s="16" t="s">
        <v>329</v>
      </c>
      <c r="C60" s="4">
        <v>35067</v>
      </c>
      <c r="D60" s="16" t="s">
        <v>270</v>
      </c>
      <c r="E60" s="26" t="s">
        <v>330</v>
      </c>
      <c r="F60" s="26" t="s">
        <v>331</v>
      </c>
      <c r="G60" s="26" t="s">
        <v>267</v>
      </c>
      <c r="H60" s="26" t="s">
        <v>332</v>
      </c>
      <c r="I60" s="35"/>
    </row>
    <row r="61" spans="1:9" s="8" customFormat="1" ht="12.75">
      <c r="A61" s="9"/>
      <c r="B61" s="11"/>
      <c r="C61" s="11"/>
      <c r="D61" s="11"/>
      <c r="E61" s="25" t="s">
        <v>95</v>
      </c>
      <c r="F61" s="25" t="s">
        <v>184</v>
      </c>
      <c r="G61" s="25" t="s">
        <v>238</v>
      </c>
      <c r="H61" s="25" t="s">
        <v>165</v>
      </c>
      <c r="I61" s="34">
        <f t="shared" si="0"/>
        <v>97</v>
      </c>
    </row>
    <row r="62" spans="1:9" ht="12.75">
      <c r="A62" s="29">
        <v>11</v>
      </c>
      <c r="B62" s="16" t="s">
        <v>333</v>
      </c>
      <c r="C62" s="4">
        <v>35096</v>
      </c>
      <c r="D62" s="16" t="s">
        <v>270</v>
      </c>
      <c r="E62" s="26" t="s">
        <v>183</v>
      </c>
      <c r="F62" s="26" t="s">
        <v>334</v>
      </c>
      <c r="G62" s="26" t="s">
        <v>335</v>
      </c>
      <c r="H62" s="26" t="s">
        <v>336</v>
      </c>
      <c r="I62" s="35"/>
    </row>
    <row r="63" spans="1:9" s="8" customFormat="1" ht="12.75">
      <c r="A63" s="9"/>
      <c r="B63" s="11"/>
      <c r="C63" s="11"/>
      <c r="D63" s="11"/>
      <c r="E63" s="25" t="s">
        <v>122</v>
      </c>
      <c r="F63" s="25" t="s">
        <v>95</v>
      </c>
      <c r="G63" s="25" t="s">
        <v>142</v>
      </c>
      <c r="H63" s="25" t="s">
        <v>125</v>
      </c>
      <c r="I63" s="34">
        <f t="shared" si="0"/>
        <v>91</v>
      </c>
    </row>
    <row r="64" spans="1:9" ht="12.75">
      <c r="A64" s="29">
        <v>12</v>
      </c>
      <c r="B64" s="16" t="s">
        <v>337</v>
      </c>
      <c r="C64" s="4">
        <v>35748</v>
      </c>
      <c r="D64" s="16" t="s">
        <v>14</v>
      </c>
      <c r="E64" s="26" t="s">
        <v>338</v>
      </c>
      <c r="F64" s="26" t="s">
        <v>339</v>
      </c>
      <c r="G64" s="26" t="s">
        <v>340</v>
      </c>
      <c r="H64" s="26" t="s">
        <v>341</v>
      </c>
      <c r="I64" s="35"/>
    </row>
    <row r="65" spans="1:9" s="8" customFormat="1" ht="12.75">
      <c r="A65" s="9"/>
      <c r="B65" s="11"/>
      <c r="C65" s="11"/>
      <c r="D65" s="11"/>
      <c r="E65" s="25" t="s">
        <v>199</v>
      </c>
      <c r="F65" s="25" t="s">
        <v>135</v>
      </c>
      <c r="G65" s="25" t="s">
        <v>38</v>
      </c>
      <c r="H65" s="25" t="s">
        <v>77</v>
      </c>
      <c r="I65" s="34">
        <f t="shared" si="0"/>
        <v>87</v>
      </c>
    </row>
    <row r="66" spans="1:9" ht="12.75">
      <c r="A66" s="29">
        <v>13</v>
      </c>
      <c r="B66" s="16" t="s">
        <v>342</v>
      </c>
      <c r="C66" s="4">
        <v>35498</v>
      </c>
      <c r="D66" s="16" t="s">
        <v>270</v>
      </c>
      <c r="E66" s="26" t="s">
        <v>343</v>
      </c>
      <c r="F66" s="26" t="s">
        <v>344</v>
      </c>
      <c r="G66" s="26" t="s">
        <v>291</v>
      </c>
      <c r="H66" s="26" t="s">
        <v>345</v>
      </c>
      <c r="I66" s="35"/>
    </row>
    <row r="67" spans="1:9" s="8" customFormat="1" ht="12.75">
      <c r="A67" s="9"/>
      <c r="B67" s="11"/>
      <c r="C67" s="11"/>
      <c r="D67" s="11"/>
      <c r="E67" s="25" t="s">
        <v>74</v>
      </c>
      <c r="F67" s="25" t="s">
        <v>104</v>
      </c>
      <c r="G67" s="25" t="s">
        <v>51</v>
      </c>
      <c r="H67" s="25" t="s">
        <v>346</v>
      </c>
      <c r="I67" s="34">
        <f t="shared" si="0"/>
        <v>84</v>
      </c>
    </row>
    <row r="68" spans="1:9" ht="12.75">
      <c r="A68" s="29">
        <v>14</v>
      </c>
      <c r="B68" s="16" t="s">
        <v>347</v>
      </c>
      <c r="C68" s="4">
        <v>36040</v>
      </c>
      <c r="D68" s="16" t="s">
        <v>14</v>
      </c>
      <c r="E68" s="26" t="s">
        <v>348</v>
      </c>
      <c r="F68" s="26" t="s">
        <v>349</v>
      </c>
      <c r="G68" s="26" t="s">
        <v>340</v>
      </c>
      <c r="H68" s="26" t="s">
        <v>350</v>
      </c>
      <c r="I68" s="35"/>
    </row>
    <row r="69" spans="1:9" s="8" customFormat="1" ht="12.75">
      <c r="A69" s="9"/>
      <c r="B69" s="11"/>
      <c r="C69" s="11"/>
      <c r="D69" s="11"/>
      <c r="E69" s="25" t="s">
        <v>39</v>
      </c>
      <c r="F69" s="25" t="s">
        <v>135</v>
      </c>
      <c r="G69" s="25" t="s">
        <v>38</v>
      </c>
      <c r="H69" s="25" t="s">
        <v>101</v>
      </c>
      <c r="I69" s="34">
        <f t="shared" si="0"/>
        <v>79</v>
      </c>
    </row>
    <row r="70" spans="1:9" ht="12.75">
      <c r="A70" s="29">
        <v>15</v>
      </c>
      <c r="B70" s="16" t="s">
        <v>351</v>
      </c>
      <c r="C70" s="4">
        <v>35370</v>
      </c>
      <c r="D70" s="16" t="s">
        <v>201</v>
      </c>
      <c r="E70" s="26" t="s">
        <v>352</v>
      </c>
      <c r="F70" s="26" t="s">
        <v>353</v>
      </c>
      <c r="G70" s="26" t="s">
        <v>354</v>
      </c>
      <c r="H70" s="26" t="s">
        <v>355</v>
      </c>
      <c r="I70" s="35"/>
    </row>
    <row r="71" spans="1:9" s="8" customFormat="1" ht="12.75">
      <c r="A71" s="9"/>
      <c r="B71" s="11"/>
      <c r="C71" s="11"/>
      <c r="D71" s="11"/>
      <c r="E71" s="25" t="s">
        <v>158</v>
      </c>
      <c r="F71" s="25" t="s">
        <v>140</v>
      </c>
      <c r="G71" s="25" t="s">
        <v>104</v>
      </c>
      <c r="H71" s="25" t="s">
        <v>227</v>
      </c>
      <c r="I71" s="34">
        <f>SUM(E71+F71+G71+H71)</f>
        <v>76</v>
      </c>
    </row>
    <row r="72" spans="1:9" ht="12.75">
      <c r="A72" s="29">
        <v>16</v>
      </c>
      <c r="B72" s="16" t="s">
        <v>356</v>
      </c>
      <c r="C72" s="4">
        <v>35696</v>
      </c>
      <c r="D72" s="16" t="s">
        <v>14</v>
      </c>
      <c r="E72" s="26" t="s">
        <v>319</v>
      </c>
      <c r="F72" s="26" t="s">
        <v>334</v>
      </c>
      <c r="G72" s="26" t="s">
        <v>357</v>
      </c>
      <c r="H72" s="26" t="s">
        <v>358</v>
      </c>
      <c r="I72" s="35"/>
    </row>
    <row r="73" spans="1:9" s="8" customFormat="1" ht="12.75">
      <c r="A73" s="9"/>
      <c r="B73" s="11"/>
      <c r="C73" s="11"/>
      <c r="D73" s="11"/>
      <c r="E73" s="25" t="s">
        <v>121</v>
      </c>
      <c r="F73" s="25" t="s">
        <v>95</v>
      </c>
      <c r="G73" s="25" t="s">
        <v>184</v>
      </c>
      <c r="H73" s="25" t="s">
        <v>101</v>
      </c>
      <c r="I73" s="34">
        <f>SUM(E73+F73+G73+H73)</f>
        <v>66</v>
      </c>
    </row>
    <row r="74" spans="1:9" ht="12.75">
      <c r="A74" s="29">
        <v>17</v>
      </c>
      <c r="B74" s="16" t="s">
        <v>359</v>
      </c>
      <c r="C74" s="4">
        <v>35505</v>
      </c>
      <c r="D74" s="16" t="s">
        <v>201</v>
      </c>
      <c r="E74" s="26" t="s">
        <v>352</v>
      </c>
      <c r="F74" s="26" t="s">
        <v>360</v>
      </c>
      <c r="G74" s="26" t="s">
        <v>361</v>
      </c>
      <c r="H74" s="26" t="s">
        <v>362</v>
      </c>
      <c r="I74" s="35"/>
    </row>
    <row r="75" spans="1:9" s="8" customFormat="1" ht="12.75">
      <c r="A75" s="9"/>
      <c r="B75" s="11"/>
      <c r="C75" s="11"/>
      <c r="D75" s="11"/>
      <c r="E75" s="25" t="s">
        <v>158</v>
      </c>
      <c r="F75" s="25" t="s">
        <v>131</v>
      </c>
      <c r="G75" s="25" t="s">
        <v>135</v>
      </c>
      <c r="H75" s="25" t="s">
        <v>125</v>
      </c>
      <c r="I75" s="34">
        <f>SUM(E75+F75+G75+H75)</f>
        <v>62</v>
      </c>
    </row>
    <row r="76" ht="12.75">
      <c r="I76" s="3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&amp;C&amp;12Põhikoolide 4 - 5 klasside 4 - võistluse tulemused.&amp;R
Tudulinnas 13.05.2008.a.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8" customWidth="1"/>
    <col min="2" max="2" width="20.57421875" style="0" customWidth="1"/>
    <col min="3" max="3" width="12.140625" style="3" customWidth="1"/>
    <col min="4" max="4" width="11.7109375" style="0" customWidth="1"/>
    <col min="5" max="9" width="10.7109375" style="7" customWidth="1"/>
    <col min="10" max="10" width="10.7109375" style="31" customWidth="1"/>
  </cols>
  <sheetData>
    <row r="1" spans="1:10" ht="12.75">
      <c r="A1"/>
      <c r="B1" s="2" t="s">
        <v>372</v>
      </c>
      <c r="C1"/>
      <c r="E1"/>
      <c r="F1"/>
      <c r="G1"/>
      <c r="H1"/>
      <c r="I1" s="31"/>
      <c r="J1"/>
    </row>
    <row r="2" spans="1:10" ht="12.75">
      <c r="A2"/>
      <c r="B2" s="46" t="s">
        <v>373</v>
      </c>
      <c r="C2"/>
      <c r="E2"/>
      <c r="F2"/>
      <c r="G2"/>
      <c r="H2"/>
      <c r="I2" s="31"/>
      <c r="J2"/>
    </row>
    <row r="4" ht="12.75">
      <c r="B4" s="2" t="s">
        <v>145</v>
      </c>
    </row>
    <row r="5" spans="5:10" ht="12.75">
      <c r="E5" s="6" t="s">
        <v>2</v>
      </c>
      <c r="F5" s="6" t="s">
        <v>3</v>
      </c>
      <c r="G5" s="6" t="s">
        <v>4</v>
      </c>
      <c r="H5" s="6" t="s">
        <v>6</v>
      </c>
      <c r="I5" s="6" t="s">
        <v>7</v>
      </c>
      <c r="J5" s="31" t="s">
        <v>11</v>
      </c>
    </row>
    <row r="6" spans="1:10" s="1" customFormat="1" ht="12.75">
      <c r="A6" s="19" t="s">
        <v>12</v>
      </c>
      <c r="B6" s="5" t="s">
        <v>0</v>
      </c>
      <c r="C6" s="4">
        <v>33560</v>
      </c>
      <c r="D6" s="5" t="s">
        <v>1</v>
      </c>
      <c r="E6" s="24">
        <v>8.2</v>
      </c>
      <c r="F6" s="24" t="s">
        <v>9</v>
      </c>
      <c r="G6" s="24" t="s">
        <v>5</v>
      </c>
      <c r="H6" s="24" t="s">
        <v>10</v>
      </c>
      <c r="I6" s="24" t="s">
        <v>8</v>
      </c>
      <c r="J6" s="35"/>
    </row>
    <row r="7" spans="1:10" s="8" customFormat="1" ht="12.75">
      <c r="A7" s="9"/>
      <c r="B7" s="11"/>
      <c r="C7" s="20"/>
      <c r="D7" s="11"/>
      <c r="E7" s="25">
        <v>82</v>
      </c>
      <c r="F7" s="25">
        <v>46</v>
      </c>
      <c r="G7" s="25">
        <v>40</v>
      </c>
      <c r="H7" s="25">
        <v>73</v>
      </c>
      <c r="I7" s="25">
        <v>75</v>
      </c>
      <c r="J7" s="33">
        <f>SUM(E7:I7)</f>
        <v>316</v>
      </c>
    </row>
    <row r="8" spans="1:10" ht="12.75">
      <c r="A8" s="22">
        <v>2</v>
      </c>
      <c r="B8" s="16" t="s">
        <v>13</v>
      </c>
      <c r="C8" s="4">
        <v>33830</v>
      </c>
      <c r="D8" s="16" t="s">
        <v>14</v>
      </c>
      <c r="E8" s="26">
        <v>8.3</v>
      </c>
      <c r="F8" s="26" t="s">
        <v>15</v>
      </c>
      <c r="G8" s="26" t="s">
        <v>126</v>
      </c>
      <c r="H8" s="26" t="s">
        <v>18</v>
      </c>
      <c r="I8" s="26" t="s">
        <v>20</v>
      </c>
      <c r="J8" s="32"/>
    </row>
    <row r="9" spans="1:10" s="12" customFormat="1" ht="12.75">
      <c r="A9" s="21"/>
      <c r="B9" s="10"/>
      <c r="C9" s="20"/>
      <c r="D9" s="10"/>
      <c r="E9" s="27">
        <v>80</v>
      </c>
      <c r="F9" s="27">
        <v>43</v>
      </c>
      <c r="G9" s="27" t="s">
        <v>17</v>
      </c>
      <c r="H9" s="27" t="s">
        <v>19</v>
      </c>
      <c r="I9" s="27" t="s">
        <v>21</v>
      </c>
      <c r="J9" s="37">
        <f>SUM(E9+F9+G9+H9+I9)</f>
        <v>290</v>
      </c>
    </row>
    <row r="10" spans="1:10" ht="12.75">
      <c r="A10" s="22">
        <v>3</v>
      </c>
      <c r="B10" s="16" t="s">
        <v>22</v>
      </c>
      <c r="C10" s="4">
        <v>34103</v>
      </c>
      <c r="D10" s="16" t="s">
        <v>14</v>
      </c>
      <c r="E10" s="26" t="s">
        <v>23</v>
      </c>
      <c r="F10" s="26" t="s">
        <v>24</v>
      </c>
      <c r="G10" s="26" t="s">
        <v>127</v>
      </c>
      <c r="H10" s="26" t="s">
        <v>27</v>
      </c>
      <c r="I10" s="26" t="s">
        <v>29</v>
      </c>
      <c r="J10" s="38"/>
    </row>
    <row r="11" spans="1:10" s="12" customFormat="1" ht="12.75">
      <c r="A11" s="21"/>
      <c r="B11" s="10"/>
      <c r="C11" s="10"/>
      <c r="D11" s="10"/>
      <c r="E11" s="27">
        <v>90</v>
      </c>
      <c r="F11" s="27" t="s">
        <v>25</v>
      </c>
      <c r="G11" s="27" t="s">
        <v>26</v>
      </c>
      <c r="H11" s="27" t="s">
        <v>28</v>
      </c>
      <c r="I11" s="27" t="s">
        <v>30</v>
      </c>
      <c r="J11" s="37">
        <f>SUM(E11+F11+G11+H11+I11)</f>
        <v>278</v>
      </c>
    </row>
    <row r="12" spans="1:10" ht="12.75">
      <c r="A12" s="22">
        <v>4</v>
      </c>
      <c r="B12" s="16" t="s">
        <v>31</v>
      </c>
      <c r="C12" s="4">
        <v>33493</v>
      </c>
      <c r="D12" s="16" t="s">
        <v>1</v>
      </c>
      <c r="E12" s="26" t="s">
        <v>32</v>
      </c>
      <c r="F12" s="26" t="s">
        <v>34</v>
      </c>
      <c r="G12" s="26" t="s">
        <v>35</v>
      </c>
      <c r="H12" s="26" t="s">
        <v>18</v>
      </c>
      <c r="I12" s="26" t="s">
        <v>37</v>
      </c>
      <c r="J12" s="38"/>
    </row>
    <row r="13" spans="1:10" s="8" customFormat="1" ht="12.75">
      <c r="A13" s="9"/>
      <c r="B13" s="11"/>
      <c r="C13" s="10"/>
      <c r="D13" s="11"/>
      <c r="E13" s="25" t="s">
        <v>33</v>
      </c>
      <c r="F13" s="25" t="s">
        <v>21</v>
      </c>
      <c r="G13" s="25" t="s">
        <v>36</v>
      </c>
      <c r="H13" s="25" t="s">
        <v>19</v>
      </c>
      <c r="I13" s="25" t="s">
        <v>38</v>
      </c>
      <c r="J13" s="37">
        <f>SUM(E13+F13+G13+H13+I13)</f>
        <v>277</v>
      </c>
    </row>
    <row r="14" spans="1:10" ht="12.75">
      <c r="A14" s="22">
        <v>5</v>
      </c>
      <c r="B14" s="16" t="s">
        <v>42</v>
      </c>
      <c r="C14" s="4">
        <v>34056</v>
      </c>
      <c r="D14" s="16" t="s">
        <v>1</v>
      </c>
      <c r="E14" s="26" t="s">
        <v>43</v>
      </c>
      <c r="F14" s="26" t="s">
        <v>45</v>
      </c>
      <c r="G14" s="26" t="s">
        <v>47</v>
      </c>
      <c r="H14" s="26" t="s">
        <v>49</v>
      </c>
      <c r="I14" s="26" t="s">
        <v>50</v>
      </c>
      <c r="J14" s="38"/>
    </row>
    <row r="15" spans="1:10" s="8" customFormat="1" ht="12.75">
      <c r="A15" s="9"/>
      <c r="B15" s="11"/>
      <c r="C15" s="10"/>
      <c r="D15" s="11"/>
      <c r="E15" s="25" t="s">
        <v>44</v>
      </c>
      <c r="F15" s="25" t="s">
        <v>46</v>
      </c>
      <c r="G15" s="25" t="s">
        <v>48</v>
      </c>
      <c r="H15" s="25" t="s">
        <v>41</v>
      </c>
      <c r="I15" s="25" t="s">
        <v>51</v>
      </c>
      <c r="J15" s="37">
        <f>SUM(E15+F15+G15+H15+I15)</f>
        <v>255</v>
      </c>
    </row>
    <row r="16" spans="1:10" ht="12.75">
      <c r="A16" s="22" t="s">
        <v>70</v>
      </c>
      <c r="B16" s="16" t="s">
        <v>52</v>
      </c>
      <c r="C16" s="4">
        <v>33854</v>
      </c>
      <c r="D16" s="16" t="s">
        <v>14</v>
      </c>
      <c r="E16" s="26" t="s">
        <v>32</v>
      </c>
      <c r="F16" s="26" t="s">
        <v>53</v>
      </c>
      <c r="G16" s="26" t="s">
        <v>55</v>
      </c>
      <c r="H16" s="26" t="s">
        <v>57</v>
      </c>
      <c r="I16" s="26" t="s">
        <v>58</v>
      </c>
      <c r="J16" s="38"/>
    </row>
    <row r="17" spans="1:10" s="8" customFormat="1" ht="12.75">
      <c r="A17" s="9"/>
      <c r="B17" s="11"/>
      <c r="C17" s="10"/>
      <c r="D17" s="11"/>
      <c r="E17" s="25" t="s">
        <v>33</v>
      </c>
      <c r="F17" s="25" t="s">
        <v>54</v>
      </c>
      <c r="G17" s="25" t="s">
        <v>56</v>
      </c>
      <c r="H17" s="25" t="s">
        <v>56</v>
      </c>
      <c r="I17" s="25" t="s">
        <v>59</v>
      </c>
      <c r="J17" s="37">
        <f>SUM(E17+F17+G17+H17+I17)</f>
        <v>248</v>
      </c>
    </row>
    <row r="18" spans="1:10" ht="12.75">
      <c r="A18" s="22" t="s">
        <v>70</v>
      </c>
      <c r="B18" s="16" t="s">
        <v>60</v>
      </c>
      <c r="C18" s="4">
        <v>33792</v>
      </c>
      <c r="D18" s="16" t="s">
        <v>14</v>
      </c>
      <c r="E18" s="26" t="s">
        <v>61</v>
      </c>
      <c r="F18" s="26" t="s">
        <v>63</v>
      </c>
      <c r="G18" s="26" t="s">
        <v>65</v>
      </c>
      <c r="H18" s="26" t="s">
        <v>67</v>
      </c>
      <c r="I18" s="26" t="s">
        <v>68</v>
      </c>
      <c r="J18" s="38"/>
    </row>
    <row r="19" spans="1:10" s="8" customFormat="1" ht="12.75">
      <c r="A19" s="9"/>
      <c r="B19" s="11"/>
      <c r="C19" s="10"/>
      <c r="D19" s="11"/>
      <c r="E19" s="25" t="s">
        <v>62</v>
      </c>
      <c r="F19" s="25" t="s">
        <v>64</v>
      </c>
      <c r="G19" s="25" t="s">
        <v>66</v>
      </c>
      <c r="H19" s="25" t="s">
        <v>66</v>
      </c>
      <c r="I19" s="25" t="s">
        <v>69</v>
      </c>
      <c r="J19" s="37">
        <f>SUM(E19+F19+G19+H19+I19)</f>
        <v>248</v>
      </c>
    </row>
    <row r="20" spans="1:10" ht="12.75">
      <c r="A20" s="22">
        <v>8</v>
      </c>
      <c r="B20" s="16" t="s">
        <v>71</v>
      </c>
      <c r="C20" s="4">
        <v>33808</v>
      </c>
      <c r="D20" s="16" t="s">
        <v>72</v>
      </c>
      <c r="E20" s="26" t="s">
        <v>43</v>
      </c>
      <c r="F20" s="26" t="s">
        <v>73</v>
      </c>
      <c r="G20" s="26" t="s">
        <v>75</v>
      </c>
      <c r="H20" s="26" t="s">
        <v>76</v>
      </c>
      <c r="I20" s="26" t="s">
        <v>78</v>
      </c>
      <c r="J20" s="38"/>
    </row>
    <row r="21" spans="1:10" s="8" customFormat="1" ht="12.75">
      <c r="A21" s="9"/>
      <c r="B21" s="11"/>
      <c r="C21" s="10"/>
      <c r="D21" s="11"/>
      <c r="E21" s="25" t="s">
        <v>44</v>
      </c>
      <c r="F21" s="25" t="s">
        <v>74</v>
      </c>
      <c r="G21" s="25" t="s">
        <v>16</v>
      </c>
      <c r="H21" s="25" t="s">
        <v>17</v>
      </c>
      <c r="I21" s="25" t="s">
        <v>77</v>
      </c>
      <c r="J21" s="37">
        <f>SUM(E21+F21+G21+H21+I21)</f>
        <v>224</v>
      </c>
    </row>
    <row r="22" spans="1:10" ht="12.75">
      <c r="A22" s="22">
        <v>9</v>
      </c>
      <c r="B22" s="16" t="s">
        <v>79</v>
      </c>
      <c r="C22" s="4">
        <v>33649</v>
      </c>
      <c r="D22" s="16" t="s">
        <v>80</v>
      </c>
      <c r="E22" s="26" t="s">
        <v>81</v>
      </c>
      <c r="F22" s="26" t="s">
        <v>83</v>
      </c>
      <c r="G22" s="26" t="s">
        <v>85</v>
      </c>
      <c r="H22" s="26" t="s">
        <v>87</v>
      </c>
      <c r="I22" s="26" t="s">
        <v>89</v>
      </c>
      <c r="J22" s="38"/>
    </row>
    <row r="23" spans="1:10" s="8" customFormat="1" ht="12.75">
      <c r="A23" s="9"/>
      <c r="B23" s="11"/>
      <c r="C23" s="10"/>
      <c r="D23" s="11"/>
      <c r="E23" s="25" t="s">
        <v>82</v>
      </c>
      <c r="F23" s="25" t="s">
        <v>84</v>
      </c>
      <c r="G23" s="25" t="s">
        <v>86</v>
      </c>
      <c r="H23" s="25" t="s">
        <v>88</v>
      </c>
      <c r="I23" s="25" t="s">
        <v>90</v>
      </c>
      <c r="J23" s="37">
        <f>SUM(E23+F23+G23+H23+I23)</f>
        <v>213</v>
      </c>
    </row>
    <row r="24" spans="1:10" ht="12.75">
      <c r="A24" s="22">
        <v>10</v>
      </c>
      <c r="B24" s="16" t="s">
        <v>91</v>
      </c>
      <c r="C24" s="4">
        <v>34337</v>
      </c>
      <c r="D24" s="16" t="s">
        <v>1</v>
      </c>
      <c r="E24" s="26" t="s">
        <v>92</v>
      </c>
      <c r="F24" s="26" t="s">
        <v>94</v>
      </c>
      <c r="G24" s="26" t="s">
        <v>96</v>
      </c>
      <c r="H24" s="26" t="s">
        <v>98</v>
      </c>
      <c r="I24" s="26" t="s">
        <v>100</v>
      </c>
      <c r="J24" s="38"/>
    </row>
    <row r="25" spans="1:10" s="8" customFormat="1" ht="12.75">
      <c r="A25" s="9"/>
      <c r="B25" s="11"/>
      <c r="C25" s="10"/>
      <c r="D25" s="11"/>
      <c r="E25" s="25" t="s">
        <v>93</v>
      </c>
      <c r="F25" s="25" t="s">
        <v>95</v>
      </c>
      <c r="G25" s="25" t="s">
        <v>97</v>
      </c>
      <c r="H25" s="25" t="s">
        <v>99</v>
      </c>
      <c r="I25" s="25" t="s">
        <v>101</v>
      </c>
      <c r="J25" s="37">
        <f>SUM(E25+F25+G25+H25+I25)</f>
        <v>199</v>
      </c>
    </row>
    <row r="26" spans="1:10" ht="12.75">
      <c r="A26" s="23" t="s">
        <v>116</v>
      </c>
      <c r="B26" s="16" t="s">
        <v>102</v>
      </c>
      <c r="C26" s="4">
        <v>34220</v>
      </c>
      <c r="D26" s="16" t="s">
        <v>72</v>
      </c>
      <c r="E26" s="26" t="s">
        <v>81</v>
      </c>
      <c r="F26" s="26" t="s">
        <v>103</v>
      </c>
      <c r="G26" s="26" t="s">
        <v>65</v>
      </c>
      <c r="H26" s="26" t="s">
        <v>106</v>
      </c>
      <c r="I26" s="26" t="s">
        <v>107</v>
      </c>
      <c r="J26" s="38"/>
    </row>
    <row r="27" spans="1:10" s="8" customFormat="1" ht="12.75">
      <c r="A27" s="9"/>
      <c r="B27" s="11"/>
      <c r="C27" s="10"/>
      <c r="D27" s="11"/>
      <c r="E27" s="25" t="s">
        <v>82</v>
      </c>
      <c r="F27" s="25" t="s">
        <v>104</v>
      </c>
      <c r="G27" s="25" t="s">
        <v>105</v>
      </c>
      <c r="H27" s="25" t="s">
        <v>46</v>
      </c>
      <c r="I27" s="25" t="s">
        <v>108</v>
      </c>
      <c r="J27" s="37">
        <f>SUM(E27+F27+G27+H27+I27)</f>
        <v>189</v>
      </c>
    </row>
    <row r="28" spans="1:10" ht="12.75">
      <c r="A28" s="22" t="s">
        <v>116</v>
      </c>
      <c r="B28" s="16" t="s">
        <v>109</v>
      </c>
      <c r="C28" s="4">
        <v>33835</v>
      </c>
      <c r="D28" s="16" t="s">
        <v>80</v>
      </c>
      <c r="E28" s="26" t="s">
        <v>110</v>
      </c>
      <c r="F28" s="26" t="s">
        <v>112</v>
      </c>
      <c r="G28" s="26" t="s">
        <v>113</v>
      </c>
      <c r="H28" s="26" t="s">
        <v>114</v>
      </c>
      <c r="I28" s="26" t="s">
        <v>115</v>
      </c>
      <c r="J28" s="38"/>
    </row>
    <row r="29" spans="1:10" s="8" customFormat="1" ht="12.75">
      <c r="A29" s="9"/>
      <c r="B29" s="11"/>
      <c r="C29" s="10"/>
      <c r="D29" s="11"/>
      <c r="E29" s="25" t="s">
        <v>111</v>
      </c>
      <c r="F29" s="25" t="s">
        <v>38</v>
      </c>
      <c r="G29" s="25" t="s">
        <v>84</v>
      </c>
      <c r="H29" s="25" t="s">
        <v>26</v>
      </c>
      <c r="I29" s="25" t="s">
        <v>101</v>
      </c>
      <c r="J29" s="37">
        <f>SUM(E29+F29+G29+H29+I29)</f>
        <v>189</v>
      </c>
    </row>
    <row r="30" spans="1:10" ht="12.75">
      <c r="A30" s="22">
        <v>13</v>
      </c>
      <c r="B30" s="16" t="s">
        <v>117</v>
      </c>
      <c r="C30" s="4">
        <v>34699</v>
      </c>
      <c r="D30" s="16" t="s">
        <v>72</v>
      </c>
      <c r="E30" s="26" t="s">
        <v>118</v>
      </c>
      <c r="F30" s="26" t="s">
        <v>120</v>
      </c>
      <c r="G30" s="26" t="s">
        <v>5</v>
      </c>
      <c r="H30" s="26" t="s">
        <v>123</v>
      </c>
      <c r="I30" s="26" t="s">
        <v>124</v>
      </c>
      <c r="J30" s="38"/>
    </row>
    <row r="31" spans="1:10" s="8" customFormat="1" ht="12.75">
      <c r="A31" s="9"/>
      <c r="B31" s="11"/>
      <c r="C31" s="10"/>
      <c r="D31" s="11"/>
      <c r="E31" s="25" t="s">
        <v>119</v>
      </c>
      <c r="F31" s="25" t="s">
        <v>121</v>
      </c>
      <c r="G31" s="25" t="s">
        <v>122</v>
      </c>
      <c r="H31" s="25" t="s">
        <v>26</v>
      </c>
      <c r="I31" s="25" t="s">
        <v>125</v>
      </c>
      <c r="J31" s="37">
        <f>SUM(E31+F31+G31+H31+I31)</f>
        <v>185</v>
      </c>
    </row>
    <row r="32" spans="1:10" ht="12.75">
      <c r="A32" s="22">
        <v>14</v>
      </c>
      <c r="B32" s="16" t="s">
        <v>128</v>
      </c>
      <c r="C32" s="4">
        <v>33874</v>
      </c>
      <c r="D32" s="16" t="s">
        <v>72</v>
      </c>
      <c r="E32" s="26" t="s">
        <v>129</v>
      </c>
      <c r="F32" s="26" t="s">
        <v>130</v>
      </c>
      <c r="G32" s="26" t="s">
        <v>132</v>
      </c>
      <c r="H32" s="26" t="s">
        <v>133</v>
      </c>
      <c r="I32" s="26" t="s">
        <v>134</v>
      </c>
      <c r="J32" s="38"/>
    </row>
    <row r="33" spans="1:10" s="8" customFormat="1" ht="12.75">
      <c r="A33" s="9"/>
      <c r="B33" s="11"/>
      <c r="C33" s="10"/>
      <c r="D33" s="11"/>
      <c r="E33" s="25" t="s">
        <v>99</v>
      </c>
      <c r="F33" s="25" t="s">
        <v>131</v>
      </c>
      <c r="G33" s="25" t="s">
        <v>39</v>
      </c>
      <c r="H33" s="25" t="s">
        <v>48</v>
      </c>
      <c r="I33" s="25" t="s">
        <v>135</v>
      </c>
      <c r="J33" s="37">
        <f>SUM(E33+F33+G33+H33+I33)</f>
        <v>160</v>
      </c>
    </row>
    <row r="34" spans="1:10" ht="12.75">
      <c r="A34" s="22">
        <v>15</v>
      </c>
      <c r="B34" s="16" t="s">
        <v>136</v>
      </c>
      <c r="C34" s="4">
        <v>34452</v>
      </c>
      <c r="D34" s="16" t="s">
        <v>80</v>
      </c>
      <c r="E34" s="26" t="s">
        <v>137</v>
      </c>
      <c r="F34" s="26" t="s">
        <v>139</v>
      </c>
      <c r="G34" s="26" t="s">
        <v>141</v>
      </c>
      <c r="H34" s="26" t="s">
        <v>143</v>
      </c>
      <c r="I34" s="26" t="s">
        <v>144</v>
      </c>
      <c r="J34" s="38"/>
    </row>
    <row r="35" spans="1:10" s="8" customFormat="1" ht="12.75">
      <c r="A35" s="9"/>
      <c r="B35" s="11"/>
      <c r="C35" s="10"/>
      <c r="D35" s="11"/>
      <c r="E35" s="25" t="s">
        <v>138</v>
      </c>
      <c r="F35" s="25" t="s">
        <v>140</v>
      </c>
      <c r="G35" s="25" t="s">
        <v>142</v>
      </c>
      <c r="H35" s="25" t="s">
        <v>51</v>
      </c>
      <c r="I35" s="25" t="s">
        <v>125</v>
      </c>
      <c r="J35" s="39">
        <f>SUM(E35+F35+G35+H35+I35)</f>
        <v>151</v>
      </c>
    </row>
    <row r="36" ht="12.75">
      <c r="J36" s="40"/>
    </row>
    <row r="37" ht="12.75">
      <c r="J37" s="40"/>
    </row>
    <row r="38" ht="12.75">
      <c r="J38" s="40"/>
    </row>
    <row r="39" ht="12.75">
      <c r="J39" s="40"/>
    </row>
    <row r="40" ht="12.75">
      <c r="J40" s="40"/>
    </row>
    <row r="41" spans="2:10" ht="12.75">
      <c r="B41" s="2" t="s">
        <v>146</v>
      </c>
      <c r="J41" s="40"/>
    </row>
    <row r="42" spans="5:10" ht="12.75">
      <c r="E42" s="6" t="s">
        <v>6</v>
      </c>
      <c r="F42" s="6" t="s">
        <v>3</v>
      </c>
      <c r="G42" s="6" t="s">
        <v>2</v>
      </c>
      <c r="H42" s="6" t="s">
        <v>4</v>
      </c>
      <c r="I42" s="6" t="s">
        <v>153</v>
      </c>
      <c r="J42" s="40" t="s">
        <v>11</v>
      </c>
    </row>
    <row r="43" spans="1:10" ht="12.75">
      <c r="A43" s="22">
        <v>1</v>
      </c>
      <c r="B43" s="16" t="s">
        <v>147</v>
      </c>
      <c r="C43" s="4">
        <v>34459</v>
      </c>
      <c r="D43" s="16" t="s">
        <v>80</v>
      </c>
      <c r="E43" s="26" t="s">
        <v>148</v>
      </c>
      <c r="F43" s="26" t="s">
        <v>150</v>
      </c>
      <c r="G43" s="26" t="s">
        <v>110</v>
      </c>
      <c r="H43" s="26" t="s">
        <v>152</v>
      </c>
      <c r="I43" s="26" t="s">
        <v>154</v>
      </c>
      <c r="J43" s="38"/>
    </row>
    <row r="44" spans="1:10" s="8" customFormat="1" ht="12.75">
      <c r="A44" s="9"/>
      <c r="B44" s="11"/>
      <c r="C44" s="10"/>
      <c r="D44" s="11"/>
      <c r="E44" s="25" t="s">
        <v>149</v>
      </c>
      <c r="F44" s="25" t="s">
        <v>56</v>
      </c>
      <c r="G44" s="25" t="s">
        <v>151</v>
      </c>
      <c r="H44" s="25" t="s">
        <v>66</v>
      </c>
      <c r="I44" s="25" t="s">
        <v>149</v>
      </c>
      <c r="J44" s="37">
        <f>SUM(E44+F44+G44+H44+I44)</f>
        <v>286</v>
      </c>
    </row>
    <row r="45" spans="1:10" ht="12.75">
      <c r="A45" s="22">
        <v>2</v>
      </c>
      <c r="B45" s="16" t="s">
        <v>363</v>
      </c>
      <c r="C45" s="4">
        <v>34541</v>
      </c>
      <c r="D45" s="16" t="s">
        <v>14</v>
      </c>
      <c r="E45" s="26" t="s">
        <v>155</v>
      </c>
      <c r="F45" s="26" t="s">
        <v>157</v>
      </c>
      <c r="G45" s="26" t="s">
        <v>81</v>
      </c>
      <c r="H45" s="26" t="s">
        <v>159</v>
      </c>
      <c r="I45" s="26" t="s">
        <v>160</v>
      </c>
      <c r="J45" s="38"/>
    </row>
    <row r="46" spans="1:10" s="8" customFormat="1" ht="12.75">
      <c r="A46" s="9"/>
      <c r="B46" s="11"/>
      <c r="C46" s="10"/>
      <c r="D46" s="11"/>
      <c r="E46" s="25" t="s">
        <v>156</v>
      </c>
      <c r="F46" s="25" t="s">
        <v>158</v>
      </c>
      <c r="G46" s="25" t="s">
        <v>93</v>
      </c>
      <c r="H46" s="25" t="s">
        <v>46</v>
      </c>
      <c r="I46" s="25" t="s">
        <v>54</v>
      </c>
      <c r="J46" s="37">
        <f>SUM(E46+F46+G46+H46+I46)</f>
        <v>260</v>
      </c>
    </row>
    <row r="47" spans="1:10" ht="12.75">
      <c r="A47" s="22">
        <v>3</v>
      </c>
      <c r="B47" s="16" t="s">
        <v>161</v>
      </c>
      <c r="C47" s="4">
        <v>34596</v>
      </c>
      <c r="D47" s="16" t="s">
        <v>1</v>
      </c>
      <c r="E47" s="26" t="s">
        <v>162</v>
      </c>
      <c r="F47" s="26" t="s">
        <v>163</v>
      </c>
      <c r="G47" s="26" t="s">
        <v>81</v>
      </c>
      <c r="H47" s="26" t="s">
        <v>96</v>
      </c>
      <c r="I47" s="26" t="s">
        <v>164</v>
      </c>
      <c r="J47" s="38"/>
    </row>
    <row r="48" spans="1:10" s="8" customFormat="1" ht="12.75">
      <c r="A48" s="9"/>
      <c r="B48" s="11"/>
      <c r="C48" s="10"/>
      <c r="D48" s="11"/>
      <c r="E48" s="25" t="s">
        <v>82</v>
      </c>
      <c r="F48" s="25" t="s">
        <v>38</v>
      </c>
      <c r="G48" s="25" t="s">
        <v>93</v>
      </c>
      <c r="H48" s="25" t="s">
        <v>40</v>
      </c>
      <c r="I48" s="25" t="s">
        <v>165</v>
      </c>
      <c r="J48" s="37">
        <f>SUM(E48+F48+G48+H48+I48)</f>
        <v>245</v>
      </c>
    </row>
    <row r="49" spans="1:10" ht="12.75">
      <c r="A49" s="22">
        <v>4</v>
      </c>
      <c r="B49" s="16" t="s">
        <v>166</v>
      </c>
      <c r="C49" s="4">
        <v>33794</v>
      </c>
      <c r="D49" s="16" t="s">
        <v>14</v>
      </c>
      <c r="E49" s="26" t="s">
        <v>167</v>
      </c>
      <c r="F49" s="26" t="s">
        <v>169</v>
      </c>
      <c r="G49" s="26" t="s">
        <v>137</v>
      </c>
      <c r="H49" s="26" t="s">
        <v>170</v>
      </c>
      <c r="I49" s="26" t="s">
        <v>171</v>
      </c>
      <c r="J49" s="38"/>
    </row>
    <row r="50" spans="1:10" s="8" customFormat="1" ht="12.75">
      <c r="A50" s="9"/>
      <c r="B50" s="11"/>
      <c r="C50" s="10"/>
      <c r="D50" s="11"/>
      <c r="E50" s="25" t="s">
        <v>168</v>
      </c>
      <c r="F50" s="25" t="s">
        <v>97</v>
      </c>
      <c r="G50" s="25" t="s">
        <v>44</v>
      </c>
      <c r="H50" s="25" t="s">
        <v>121</v>
      </c>
      <c r="I50" s="25" t="s">
        <v>56</v>
      </c>
      <c r="J50" s="37">
        <f>SUM(E50+F50+G50+H50+I50)</f>
        <v>229</v>
      </c>
    </row>
    <row r="51" spans="1:10" ht="12.75">
      <c r="A51" s="22">
        <v>5</v>
      </c>
      <c r="B51" s="16" t="s">
        <v>172</v>
      </c>
      <c r="C51" s="4">
        <v>33729</v>
      </c>
      <c r="D51" s="16" t="s">
        <v>14</v>
      </c>
      <c r="E51" s="26" t="s">
        <v>173</v>
      </c>
      <c r="F51" s="26" t="s">
        <v>174</v>
      </c>
      <c r="G51" s="26" t="s">
        <v>137</v>
      </c>
      <c r="H51" s="26" t="s">
        <v>175</v>
      </c>
      <c r="I51" s="26" t="s">
        <v>134</v>
      </c>
      <c r="J51" s="38"/>
    </row>
    <row r="52" spans="1:10" s="8" customFormat="1" ht="12.75">
      <c r="A52" s="9"/>
      <c r="B52" s="11"/>
      <c r="C52" s="10"/>
      <c r="D52" s="11"/>
      <c r="E52" s="25" t="s">
        <v>88</v>
      </c>
      <c r="F52" s="25" t="s">
        <v>26</v>
      </c>
      <c r="G52" s="25" t="s">
        <v>44</v>
      </c>
      <c r="H52" s="25" t="s">
        <v>176</v>
      </c>
      <c r="I52" s="25" t="s">
        <v>125</v>
      </c>
      <c r="J52" s="37">
        <f>SUM(E52+F52+G52+H52+I52)</f>
        <v>219</v>
      </c>
    </row>
    <row r="53" spans="1:10" ht="12.75">
      <c r="A53" s="22">
        <v>6</v>
      </c>
      <c r="B53" s="16" t="s">
        <v>177</v>
      </c>
      <c r="C53" s="4">
        <v>33884</v>
      </c>
      <c r="D53" s="16" t="s">
        <v>1</v>
      </c>
      <c r="E53" s="26" t="s">
        <v>178</v>
      </c>
      <c r="F53" s="26" t="s">
        <v>180</v>
      </c>
      <c r="G53" s="26" t="s">
        <v>181</v>
      </c>
      <c r="H53" s="26" t="s">
        <v>183</v>
      </c>
      <c r="I53" s="26" t="s">
        <v>185</v>
      </c>
      <c r="J53" s="38"/>
    </row>
    <row r="54" spans="1:10" s="8" customFormat="1" ht="12.75">
      <c r="A54" s="9"/>
      <c r="B54" s="11"/>
      <c r="C54" s="10"/>
      <c r="D54" s="11"/>
      <c r="E54" s="25" t="s">
        <v>179</v>
      </c>
      <c r="F54" s="25" t="s">
        <v>176</v>
      </c>
      <c r="G54" s="25" t="s">
        <v>182</v>
      </c>
      <c r="H54" s="25" t="s">
        <v>184</v>
      </c>
      <c r="I54" s="25" t="s">
        <v>74</v>
      </c>
      <c r="J54" s="37">
        <f>SUM(E54+F54+G54+H54+I54)</f>
        <v>203</v>
      </c>
    </row>
    <row r="55" spans="1:10" ht="12.75">
      <c r="A55" s="22">
        <v>7</v>
      </c>
      <c r="B55" s="16" t="s">
        <v>186</v>
      </c>
      <c r="C55" s="4">
        <v>33679</v>
      </c>
      <c r="D55" s="16" t="s">
        <v>1</v>
      </c>
      <c r="E55" s="26" t="s">
        <v>187</v>
      </c>
      <c r="F55" s="26" t="s">
        <v>188</v>
      </c>
      <c r="G55" s="26" t="s">
        <v>189</v>
      </c>
      <c r="H55" s="26" t="s">
        <v>190</v>
      </c>
      <c r="I55" s="26" t="s">
        <v>191</v>
      </c>
      <c r="J55" s="38"/>
    </row>
    <row r="56" spans="1:10" s="8" customFormat="1" ht="12.75">
      <c r="A56" s="9"/>
      <c r="B56" s="11"/>
      <c r="C56" s="10"/>
      <c r="D56" s="11"/>
      <c r="E56" s="25" t="s">
        <v>82</v>
      </c>
      <c r="F56" s="25" t="s">
        <v>142</v>
      </c>
      <c r="G56" s="25" t="s">
        <v>111</v>
      </c>
      <c r="H56" s="25" t="s">
        <v>97</v>
      </c>
      <c r="I56" s="25" t="s">
        <v>192</v>
      </c>
      <c r="J56" s="37">
        <f>SUM(E56+F56+G56+H56+I56)</f>
        <v>201</v>
      </c>
    </row>
    <row r="57" spans="1:10" ht="12.75">
      <c r="A57" s="22">
        <v>8</v>
      </c>
      <c r="B57" s="16" t="s">
        <v>193</v>
      </c>
      <c r="C57" s="4">
        <v>33859</v>
      </c>
      <c r="D57" s="16" t="s">
        <v>14</v>
      </c>
      <c r="E57" s="26" t="s">
        <v>148</v>
      </c>
      <c r="F57" s="26" t="s">
        <v>194</v>
      </c>
      <c r="G57" s="26" t="s">
        <v>196</v>
      </c>
      <c r="H57" s="26" t="s">
        <v>198</v>
      </c>
      <c r="I57" s="26" t="s">
        <v>29</v>
      </c>
      <c r="J57" s="38"/>
    </row>
    <row r="58" spans="1:10" s="8" customFormat="1" ht="12.75">
      <c r="A58" s="13"/>
      <c r="B58" s="15"/>
      <c r="C58" s="14"/>
      <c r="D58" s="15"/>
      <c r="E58" s="25" t="s">
        <v>149</v>
      </c>
      <c r="F58" s="25" t="s">
        <v>195</v>
      </c>
      <c r="G58" s="25" t="s">
        <v>197</v>
      </c>
      <c r="H58" s="25" t="s">
        <v>199</v>
      </c>
      <c r="I58" s="25" t="s">
        <v>125</v>
      </c>
      <c r="J58" s="41">
        <f>SUM(E58+F58+G58+H58+I58)</f>
        <v>195</v>
      </c>
    </row>
    <row r="59" spans="1:10" ht="12.75">
      <c r="A59" s="22">
        <v>9</v>
      </c>
      <c r="B59" s="16" t="s">
        <v>213</v>
      </c>
      <c r="C59" s="4">
        <v>33938</v>
      </c>
      <c r="D59" s="16" t="s">
        <v>1</v>
      </c>
      <c r="E59" s="26" t="s">
        <v>214</v>
      </c>
      <c r="F59" s="26" t="s">
        <v>216</v>
      </c>
      <c r="G59" s="26" t="s">
        <v>217</v>
      </c>
      <c r="H59" s="26" t="s">
        <v>218</v>
      </c>
      <c r="I59" s="26" t="s">
        <v>220</v>
      </c>
      <c r="J59" s="38"/>
    </row>
    <row r="60" spans="1:10" s="8" customFormat="1" ht="12.75">
      <c r="A60" s="9"/>
      <c r="B60" s="11"/>
      <c r="C60" s="10"/>
      <c r="D60" s="11"/>
      <c r="E60" s="25" t="s">
        <v>215</v>
      </c>
      <c r="F60" s="25" t="s">
        <v>142</v>
      </c>
      <c r="G60" s="25" t="s">
        <v>138</v>
      </c>
      <c r="H60" s="25" t="s">
        <v>219</v>
      </c>
      <c r="I60" s="25" t="s">
        <v>30</v>
      </c>
      <c r="J60" s="37">
        <f>SUM(E60+F60+G60+H60+I60)</f>
        <v>193</v>
      </c>
    </row>
    <row r="61" spans="1:10" ht="12.75">
      <c r="A61" s="13">
        <v>10</v>
      </c>
      <c r="B61" s="17" t="s">
        <v>207</v>
      </c>
      <c r="C61" s="18">
        <v>33897</v>
      </c>
      <c r="D61" s="17" t="s">
        <v>201</v>
      </c>
      <c r="E61" s="26" t="s">
        <v>208</v>
      </c>
      <c r="F61" s="26" t="s">
        <v>209</v>
      </c>
      <c r="G61" s="26" t="s">
        <v>210</v>
      </c>
      <c r="H61" s="26" t="s">
        <v>211</v>
      </c>
      <c r="I61" s="26" t="s">
        <v>212</v>
      </c>
      <c r="J61" s="41"/>
    </row>
    <row r="62" spans="1:10" s="8" customFormat="1" ht="12.75">
      <c r="A62" s="9"/>
      <c r="B62" s="11"/>
      <c r="C62" s="10"/>
      <c r="D62" s="11"/>
      <c r="E62" s="25" t="s">
        <v>105</v>
      </c>
      <c r="F62" s="25" t="s">
        <v>48</v>
      </c>
      <c r="G62" s="25" t="s">
        <v>99</v>
      </c>
      <c r="H62" s="25" t="s">
        <v>142</v>
      </c>
      <c r="I62" s="25" t="s">
        <v>125</v>
      </c>
      <c r="J62" s="37">
        <f>SUM(E62+F62+G62+H62+I62)</f>
        <v>182</v>
      </c>
    </row>
    <row r="63" spans="1:10" ht="12.75">
      <c r="A63" s="22">
        <v>11</v>
      </c>
      <c r="B63" s="16" t="s">
        <v>221</v>
      </c>
      <c r="C63" s="4">
        <v>33655</v>
      </c>
      <c r="D63" s="16" t="s">
        <v>201</v>
      </c>
      <c r="E63" s="26" t="s">
        <v>133</v>
      </c>
      <c r="F63" s="26" t="s">
        <v>222</v>
      </c>
      <c r="G63" s="26" t="s">
        <v>223</v>
      </c>
      <c r="H63" s="26" t="s">
        <v>224</v>
      </c>
      <c r="I63" s="26" t="s">
        <v>226</v>
      </c>
      <c r="J63" s="38"/>
    </row>
    <row r="64" spans="1:10" s="8" customFormat="1" ht="12.75">
      <c r="A64" s="9"/>
      <c r="B64" s="11"/>
      <c r="C64" s="10"/>
      <c r="D64" s="11"/>
      <c r="E64" s="25" t="s">
        <v>149</v>
      </c>
      <c r="F64" s="25" t="s">
        <v>184</v>
      </c>
      <c r="G64" s="25" t="s">
        <v>17</v>
      </c>
      <c r="H64" s="25" t="s">
        <v>225</v>
      </c>
      <c r="I64" s="25" t="s">
        <v>227</v>
      </c>
      <c r="J64" s="37">
        <f>SUM(E64+F64+G64+H64+I64)</f>
        <v>181</v>
      </c>
    </row>
    <row r="65" spans="1:10" ht="12.75">
      <c r="A65" s="22">
        <v>12</v>
      </c>
      <c r="B65" s="16" t="s">
        <v>200</v>
      </c>
      <c r="C65" s="4">
        <v>33514</v>
      </c>
      <c r="D65" s="16" t="s">
        <v>201</v>
      </c>
      <c r="E65" s="26" t="s">
        <v>202</v>
      </c>
      <c r="F65" s="26" t="s">
        <v>73</v>
      </c>
      <c r="G65" s="26" t="s">
        <v>203</v>
      </c>
      <c r="H65" s="26" t="s">
        <v>204</v>
      </c>
      <c r="I65" s="26" t="s">
        <v>205</v>
      </c>
      <c r="J65" s="38"/>
    </row>
    <row r="66" spans="1:10" s="8" customFormat="1" ht="12.75">
      <c r="A66" s="9"/>
      <c r="B66" s="11"/>
      <c r="C66" s="10"/>
      <c r="D66" s="11"/>
      <c r="E66" s="25" t="s">
        <v>66</v>
      </c>
      <c r="F66" s="25" t="s">
        <v>199</v>
      </c>
      <c r="G66" s="25" t="s">
        <v>19</v>
      </c>
      <c r="H66" s="25" t="s">
        <v>84</v>
      </c>
      <c r="I66" s="25" t="s">
        <v>206</v>
      </c>
      <c r="J66" s="37">
        <f>SUM(E66+F66+G66+H66+I66)</f>
        <v>175</v>
      </c>
    </row>
    <row r="67" spans="1:10" ht="12.75">
      <c r="A67" s="22">
        <v>13</v>
      </c>
      <c r="B67" s="16" t="s">
        <v>228</v>
      </c>
      <c r="C67" s="4">
        <v>33836</v>
      </c>
      <c r="D67" s="16" t="s">
        <v>201</v>
      </c>
      <c r="E67" s="26" t="s">
        <v>229</v>
      </c>
      <c r="F67" s="26" t="s">
        <v>231</v>
      </c>
      <c r="G67" s="26" t="s">
        <v>232</v>
      </c>
      <c r="H67" s="26" t="s">
        <v>224</v>
      </c>
      <c r="I67" s="26" t="s">
        <v>234</v>
      </c>
      <c r="J67" s="38"/>
    </row>
    <row r="68" spans="1:10" s="8" customFormat="1" ht="12.75">
      <c r="A68" s="9"/>
      <c r="B68" s="11"/>
      <c r="C68" s="10"/>
      <c r="D68" s="11"/>
      <c r="E68" s="25" t="s">
        <v>230</v>
      </c>
      <c r="F68" s="25" t="s">
        <v>64</v>
      </c>
      <c r="G68" s="25" t="s">
        <v>233</v>
      </c>
      <c r="H68" s="25" t="s">
        <v>225</v>
      </c>
      <c r="I68" s="25" t="s">
        <v>125</v>
      </c>
      <c r="J68" s="37">
        <f>SUM(E68+F68+G68+H68+I68)</f>
        <v>174</v>
      </c>
    </row>
    <row r="69" ht="12.75">
      <c r="J69" s="40"/>
    </row>
    <row r="70" ht="12.75">
      <c r="J70" s="40"/>
    </row>
    <row r="71" ht="12.75">
      <c r="J71" s="40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&amp;C&amp;12Põhikoolide 6 - 9 klasside 5 -  võistluse tulemused.&amp;R
Tudulinnas 13.05.2008.a.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Adminn</cp:lastModifiedBy>
  <cp:lastPrinted>2008-05-14T07:40:00Z</cp:lastPrinted>
  <dcterms:created xsi:type="dcterms:W3CDTF">2008-05-13T13:07:00Z</dcterms:created>
  <dcterms:modified xsi:type="dcterms:W3CDTF">2008-05-14T18:50:52Z</dcterms:modified>
  <cp:category/>
  <cp:version/>
  <cp:contentType/>
  <cp:contentStatus/>
</cp:coreProperties>
</file>