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8800" windowHeight="11475" tabRatio="839" activeTab="6"/>
  </bookViews>
  <sheets>
    <sheet name="3 km 03 M" sheetId="1" r:id="rId1"/>
    <sheet name="5 km 03 V" sheetId="2" r:id="rId2"/>
    <sheet name="5 km 01 M" sheetId="3" r:id="rId3"/>
    <sheet name="5 km 40 V " sheetId="4" state="hidden" r:id="rId4"/>
    <sheet name="10 km V" sheetId="5" r:id="rId5"/>
    <sheet name="10 km M" sheetId="6" r:id="rId6"/>
    <sheet name="Team score" sheetId="7" r:id="rId7"/>
  </sheets>
  <externalReferences>
    <externalReference r:id="rId10"/>
    <externalReference r:id="rId11"/>
  </externalReferences>
  <definedNames>
    <definedName name="list">#REF!</definedName>
    <definedName name="Sektoriu_Tolis_V_List" localSheetId="6">#REF!</definedName>
    <definedName name="Sektoriu_Tolis_V_List">#REF!</definedName>
    <definedName name="Sektoriu_Tolis_V_List_21" localSheetId="6">#REF!</definedName>
    <definedName name="Sektoriu_Tolis_V_List_21">#REF!</definedName>
    <definedName name="Sektoriu_Tolis_V_List_22" localSheetId="6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<sst xmlns="http://schemas.openxmlformats.org/spreadsheetml/2006/main" count="453" uniqueCount="219">
  <si>
    <t>Nr.</t>
  </si>
  <si>
    <t>Vardas</t>
  </si>
  <si>
    <t>Pavardė</t>
  </si>
  <si>
    <t>Gim.data</t>
  </si>
  <si>
    <t>Rezultatas</t>
  </si>
  <si>
    <t>Treneris</t>
  </si>
  <si>
    <t>PROTOKOLAS</t>
  </si>
  <si>
    <t>Birštonas</t>
  </si>
  <si>
    <t>Stilius</t>
  </si>
  <si>
    <t>A. MIKĖNO  MEMORIALO  SPORTINIO  ĖJIMO VARŽYBŲ</t>
  </si>
  <si>
    <t xml:space="preserve">5 km. vyrai (virš 40 m ) </t>
  </si>
  <si>
    <t>Šalis, miestas</t>
  </si>
  <si>
    <t>J. ir P. Juozaičiai</t>
  </si>
  <si>
    <t>Juozaitis</t>
  </si>
  <si>
    <t>Martynas</t>
  </si>
  <si>
    <t>R. Kaselis</t>
  </si>
  <si>
    <t>Mantas</t>
  </si>
  <si>
    <t>Junčys</t>
  </si>
  <si>
    <t>Arminas</t>
  </si>
  <si>
    <t>Urtė</t>
  </si>
  <si>
    <t>Gudzikaitė</t>
  </si>
  <si>
    <t>Gabrielė</t>
  </si>
  <si>
    <t>Augustė</t>
  </si>
  <si>
    <t>2002-11-08</t>
  </si>
  <si>
    <t>2000-05-25</t>
  </si>
  <si>
    <t>Dailidonytė</t>
  </si>
  <si>
    <t>2000-08-24</t>
  </si>
  <si>
    <t>Toma</t>
  </si>
  <si>
    <t>Paulius</t>
  </si>
  <si>
    <t>Lukošiūtė</t>
  </si>
  <si>
    <t>2004-11-23</t>
  </si>
  <si>
    <t>Rudenka</t>
  </si>
  <si>
    <t>N.Krakienė</t>
  </si>
  <si>
    <t xml:space="preserve">TARPTAUTINIŲ  XXXII -ŲJŲ OLIMPINIO  VICEČEMPIONO  </t>
  </si>
  <si>
    <t>12,15 val</t>
  </si>
  <si>
    <t>Eilė</t>
  </si>
  <si>
    <t xml:space="preserve">Viktorijs Krišāns </t>
  </si>
  <si>
    <t xml:space="preserve">A. Kažemāka  
V.Neištadte </t>
  </si>
  <si>
    <t xml:space="preserve">Vita Tutina </t>
  </si>
  <si>
    <t>Juris Gjačs</t>
  </si>
  <si>
    <t xml:space="preserve">Olga Borisova </t>
  </si>
  <si>
    <t>Viktors Ņuhtiļins</t>
  </si>
  <si>
    <t xml:space="preserve">Voldemārs Mezītis </t>
  </si>
  <si>
    <t xml:space="preserve">Valērijs Rimšs </t>
  </si>
  <si>
    <t xml:space="preserve">Viktors Ņuhtiļins </t>
  </si>
  <si>
    <t>Jānis Upenieks</t>
  </si>
  <si>
    <t>2003 02 03</t>
  </si>
  <si>
    <t>2002 12 18</t>
  </si>
  <si>
    <t>M.Vilcāne</t>
  </si>
  <si>
    <t>Austėja</t>
  </si>
  <si>
    <t xml:space="preserve">Reda </t>
  </si>
  <si>
    <t>Berteškaitė</t>
  </si>
  <si>
    <t>K.Jezepčikas</t>
  </si>
  <si>
    <t>Ignas</t>
  </si>
  <si>
    <t>Dumbliauskas</t>
  </si>
  <si>
    <t xml:space="preserve">Viktorija </t>
  </si>
  <si>
    <t xml:space="preserve">Krišāne  </t>
  </si>
  <si>
    <t xml:space="preserve">Darija </t>
  </si>
  <si>
    <t>Ločmele</t>
  </si>
  <si>
    <t>Raivo</t>
  </si>
  <si>
    <t xml:space="preserve">Vladislavs </t>
  </si>
  <si>
    <t>Čulkovs</t>
  </si>
  <si>
    <t xml:space="preserve">Atis </t>
  </si>
  <si>
    <t>Valkjuns</t>
  </si>
  <si>
    <t xml:space="preserve">Ksenija </t>
  </si>
  <si>
    <t>Zabalujeva</t>
  </si>
  <si>
    <t xml:space="preserve">Megija </t>
  </si>
  <si>
    <t>Čakste</t>
  </si>
  <si>
    <t xml:space="preserve">Lauris </t>
  </si>
  <si>
    <t>Lapsa</t>
  </si>
  <si>
    <t xml:space="preserve">Antons </t>
  </si>
  <si>
    <t>Mošerenoks</t>
  </si>
  <si>
    <t xml:space="preserve">Boriss </t>
  </si>
  <si>
    <t xml:space="preserve">Līna </t>
  </si>
  <si>
    <t>Gražule</t>
  </si>
  <si>
    <t xml:space="preserve">Alīna </t>
  </si>
  <si>
    <t>Litvjakova</t>
  </si>
  <si>
    <t xml:space="preserve">Baiba </t>
  </si>
  <si>
    <t>Višķere</t>
  </si>
  <si>
    <t xml:space="preserve">Dmitri  </t>
  </si>
  <si>
    <t xml:space="preserve">Artur  </t>
  </si>
  <si>
    <t xml:space="preserve">Sergei </t>
  </si>
  <si>
    <t>Butsenko</t>
  </si>
  <si>
    <t>Djatsenko</t>
  </si>
  <si>
    <t>Tjuljukov</t>
  </si>
  <si>
    <t>EST</t>
  </si>
  <si>
    <t>Abina</t>
  </si>
  <si>
    <t>Efimova</t>
  </si>
  <si>
    <t>Romanova</t>
  </si>
  <si>
    <t>Evelina</t>
  </si>
  <si>
    <t>Anastasia</t>
  </si>
  <si>
    <t>Sannikov</t>
  </si>
  <si>
    <t>Kutuzov</t>
  </si>
  <si>
    <t>Sergei</t>
  </si>
  <si>
    <t>Ivan</t>
  </si>
  <si>
    <t>Mitrotvorceva</t>
  </si>
  <si>
    <t>Soonvald</t>
  </si>
  <si>
    <t>Tsopina</t>
  </si>
  <si>
    <t>Ekaterina</t>
  </si>
  <si>
    <t>Anastassia</t>
  </si>
  <si>
    <t>Sergatsjov</t>
  </si>
  <si>
    <t>Baulin</t>
  </si>
  <si>
    <t>Ruslan</t>
  </si>
  <si>
    <t>Andrei</t>
  </si>
  <si>
    <t>Mandel</t>
  </si>
  <si>
    <t>Predbannikova</t>
  </si>
  <si>
    <t>Mitrofanova</t>
  </si>
  <si>
    <t>Angela</t>
  </si>
  <si>
    <t>Darja</t>
  </si>
  <si>
    <t>Lika</t>
  </si>
  <si>
    <t>2001-09-20</t>
  </si>
  <si>
    <t>J. Romankovas, R. Kaselis, K. Pavilonis</t>
  </si>
  <si>
    <t xml:space="preserve"> Līva Marija</t>
  </si>
  <si>
    <t>Barkauska</t>
  </si>
  <si>
    <t>2003-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</si>
  <si>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</si>
  <si>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</si>
  <si>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</si>
  <si>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</si>
  <si>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</si>
  <si>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</si>
  <si>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</si>
  <si>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</si>
  <si>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</si>
  <si>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</si>
  <si>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</si>
  <si>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</si>
  <si>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LAT</t>
  </si>
  <si>
    <t>Endriukaitytė</t>
  </si>
  <si>
    <t>Kavaliauskaitė</t>
  </si>
  <si>
    <t>Liniņš</t>
  </si>
  <si>
    <t>LTU</t>
  </si>
  <si>
    <t xml:space="preserve">Deividas </t>
  </si>
  <si>
    <t>Balevičius</t>
  </si>
  <si>
    <t>Adrija</t>
  </si>
  <si>
    <t>Meškauskaitė</t>
  </si>
  <si>
    <t>Nora</t>
  </si>
  <si>
    <t>Beperščius</t>
  </si>
  <si>
    <t>Tauras</t>
  </si>
  <si>
    <t>Grincevičius</t>
  </si>
  <si>
    <t>Normunds</t>
  </si>
  <si>
    <t>Ivzans</t>
  </si>
  <si>
    <t>(LAT)</t>
  </si>
  <si>
    <t>13</t>
  </si>
  <si>
    <t>14</t>
  </si>
  <si>
    <t>15</t>
  </si>
  <si>
    <t>16</t>
  </si>
  <si>
    <t>69</t>
  </si>
  <si>
    <t>71</t>
  </si>
  <si>
    <t>72</t>
  </si>
  <si>
    <t>73</t>
  </si>
  <si>
    <t>74</t>
  </si>
  <si>
    <t>75</t>
  </si>
  <si>
    <t>76</t>
  </si>
  <si>
    <t>78</t>
  </si>
  <si>
    <t>81</t>
  </si>
  <si>
    <t>84</t>
  </si>
  <si>
    <t>85</t>
  </si>
  <si>
    <t>86</t>
  </si>
  <si>
    <t>100</t>
  </si>
  <si>
    <t>101</t>
  </si>
  <si>
    <t>102</t>
  </si>
  <si>
    <t>103</t>
  </si>
  <si>
    <t>104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</si>
  <si>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</si>
  <si>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</si>
  <si>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</si>
  <si>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</si>
  <si>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</si>
  <si>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</si>
  <si>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</si>
  <si>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</si>
  <si>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</si>
  <si>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</si>
  <si>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</si>
  <si>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131</t>
  </si>
  <si>
    <t>192</t>
  </si>
  <si>
    <t>Vieta</t>
  </si>
  <si>
    <t>DNS</t>
  </si>
  <si>
    <t>&lt;&lt;</t>
  </si>
  <si>
    <t>&lt;</t>
  </si>
  <si>
    <t>~</t>
  </si>
  <si>
    <t>RESULTS</t>
  </si>
  <si>
    <t>Šalis</t>
  </si>
  <si>
    <t>Taškai</t>
  </si>
  <si>
    <t>Place</t>
  </si>
  <si>
    <t>Bib</t>
  </si>
  <si>
    <t>Born</t>
  </si>
  <si>
    <t>Nation</t>
  </si>
  <si>
    <t>Result</t>
  </si>
  <si>
    <t>Points</t>
  </si>
  <si>
    <t>Baltic Outdoor  Youth  Team  Championships of Race Walking</t>
  </si>
  <si>
    <t>U16 Girls, 3 km.</t>
  </si>
  <si>
    <t>Name</t>
  </si>
  <si>
    <t>Vardas,</t>
  </si>
  <si>
    <t>Suriname</t>
  </si>
  <si>
    <t>Stiye</t>
  </si>
  <si>
    <t>Coach</t>
  </si>
  <si>
    <t>U16 Boys, 5 km.</t>
  </si>
  <si>
    <t>U18 Girls, 5 km.</t>
  </si>
  <si>
    <t>U18 Boys, 10 km.</t>
  </si>
  <si>
    <t>U20 Men, 10 km.</t>
  </si>
  <si>
    <t>Komandų taškai / Teams Score</t>
  </si>
  <si>
    <t>Rungtys</t>
  </si>
  <si>
    <t>L T U</t>
  </si>
  <si>
    <t>E S T</t>
  </si>
  <si>
    <t>L A T</t>
  </si>
  <si>
    <t>Po</t>
  </si>
  <si>
    <t>No.</t>
  </si>
  <si>
    <t>Events</t>
  </si>
  <si>
    <t>Tšk./Points</t>
  </si>
  <si>
    <t>Suma/Sum</t>
  </si>
  <si>
    <t>rungčių</t>
  </si>
  <si>
    <t>Iš viso / Total:</t>
  </si>
  <si>
    <t>Vieta / Place:</t>
  </si>
  <si>
    <t>2018-04-28</t>
  </si>
  <si>
    <t>U20 Women, 10 km.</t>
  </si>
  <si>
    <t>V.Meškauskas</t>
  </si>
  <si>
    <t>BIRŠTONAS, LITHUANIA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</si>
</sst>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[Red]0.00"/>
    <numFmt numFmtId="185" formatCode="[$-427]yyyy\ &quot;m.&quot;\ mmmm\ d\ &quot;d.&quot;"/>
    <numFmt numFmtId="186" formatCode="0.0"/>
    <numFmt numFmtId="187" formatCode="hh:mm:ss;@"/>
    <numFmt numFmtId="188" formatCode="yyyy\-mm\-dd;@"/>
    <numFmt numFmtId="189" formatCode="h:mm:ss"/>
    <numFmt numFmtId="190" formatCode="hh:mm;@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h:mm"/>
    <numFmt numFmtId="195" formatCode="yyyy/mm/dd;@"/>
    <numFmt numFmtId="196" formatCode="m:ss.00"/>
    <numFmt numFmtId="197" formatCode="[h]:mm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1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>
        <color indexed="63"/>
      </top>
      <bottom style="thin"/>
    </border>
    <border>
      <left style="medium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0" fillId="0" borderId="0">
      <alignment/>
      <protection/>
    </xf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88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Border="1" applyAlignment="1">
      <alignment horizontal="left"/>
      <protection/>
    </xf>
    <xf numFmtId="188" fontId="0" fillId="0" borderId="10" xfId="60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60" applyFont="1" applyFill="1" applyBorder="1" applyAlignment="1">
      <alignment horizontal="right"/>
      <protection/>
    </xf>
    <xf numFmtId="0" fontId="2" fillId="0" borderId="14" xfId="60" applyFont="1" applyFill="1" applyBorder="1">
      <alignment/>
      <protection/>
    </xf>
    <xf numFmtId="49" fontId="5" fillId="0" borderId="0" xfId="0" applyNumberFormat="1" applyFont="1" applyFill="1" applyAlignment="1">
      <alignment/>
    </xf>
    <xf numFmtId="197" fontId="0" fillId="0" borderId="10" xfId="0" applyNumberForma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46" fontId="0" fillId="0" borderId="10" xfId="0" applyNumberFormat="1" applyBorder="1" applyAlignment="1">
      <alignment horizontal="center" vertical="center"/>
    </xf>
    <xf numFmtId="46" fontId="0" fillId="0" borderId="10" xfId="0" applyNumberFormat="1" applyFont="1" applyBorder="1" applyAlignment="1">
      <alignment horizontal="center" vertical="center"/>
    </xf>
    <xf numFmtId="21" fontId="0" fillId="0" borderId="0" xfId="0" applyNumberFormat="1" applyAlignment="1">
      <alignment horizontal="left"/>
    </xf>
    <xf numFmtId="0" fontId="14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60" applyFont="1" applyFill="1" applyBorder="1" applyAlignment="1">
      <alignment horizontal="right"/>
      <protection/>
    </xf>
    <xf numFmtId="0" fontId="2" fillId="0" borderId="13" xfId="60" applyFont="1" applyFill="1" applyBorder="1">
      <alignment/>
      <protection/>
    </xf>
    <xf numFmtId="188" fontId="0" fillId="0" borderId="16" xfId="60" applyNumberFormat="1" applyFont="1" applyBorder="1" applyAlignment="1">
      <alignment horizontal="center"/>
      <protection/>
    </xf>
    <xf numFmtId="0" fontId="0" fillId="0" borderId="16" xfId="60" applyFont="1" applyFill="1" applyBorder="1" applyAlignment="1">
      <alignment horizontal="center"/>
      <protection/>
    </xf>
    <xf numFmtId="197" fontId="0" fillId="0" borderId="16" xfId="0" applyNumberFormat="1" applyBorder="1" applyAlignment="1">
      <alignment horizontal="center" vertical="center"/>
    </xf>
    <xf numFmtId="0" fontId="1" fillId="0" borderId="16" xfId="60" applyFont="1" applyBorder="1" applyAlignment="1">
      <alignment horizontal="left"/>
      <protection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88" fontId="0" fillId="0" borderId="0" xfId="0" applyNumberFormat="1" applyFont="1" applyAlignment="1">
      <alignment horizontal="right"/>
    </xf>
    <xf numFmtId="0" fontId="14" fillId="0" borderId="1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49" fontId="17" fillId="0" borderId="0" xfId="55" applyNumberFormat="1" applyFont="1" applyBorder="1" applyAlignment="1">
      <alignment horizontal="center"/>
      <protection/>
    </xf>
    <xf numFmtId="0" fontId="11" fillId="0" borderId="0" xfId="64" applyFont="1">
      <alignment/>
      <protection/>
    </xf>
    <xf numFmtId="0" fontId="0" fillId="0" borderId="0" xfId="64">
      <alignment/>
      <protection/>
    </xf>
    <xf numFmtId="0" fontId="19" fillId="0" borderId="0" xfId="64" applyFont="1">
      <alignment/>
      <protection/>
    </xf>
    <xf numFmtId="0" fontId="18" fillId="0" borderId="23" xfId="64" applyFont="1" applyBorder="1" applyAlignment="1">
      <alignment horizontal="center"/>
      <protection/>
    </xf>
    <xf numFmtId="0" fontId="18" fillId="0" borderId="24" xfId="64" applyFont="1" applyBorder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0" fontId="18" fillId="0" borderId="25" xfId="64" applyFont="1" applyBorder="1" applyAlignment="1">
      <alignment horizontal="center"/>
      <protection/>
    </xf>
    <xf numFmtId="0" fontId="12" fillId="0" borderId="25" xfId="64" applyFont="1" applyBorder="1" applyAlignment="1">
      <alignment horizontal="center"/>
      <protection/>
    </xf>
    <xf numFmtId="0" fontId="18" fillId="0" borderId="0" xfId="64" applyFont="1">
      <alignment/>
      <protection/>
    </xf>
    <xf numFmtId="0" fontId="18" fillId="0" borderId="0" xfId="64" applyFont="1" applyBorder="1" applyAlignment="1">
      <alignment horizontal="center"/>
      <protection/>
    </xf>
    <xf numFmtId="0" fontId="18" fillId="0" borderId="26" xfId="64" applyFont="1" applyBorder="1" applyAlignment="1">
      <alignment horizontal="center"/>
      <protection/>
    </xf>
    <xf numFmtId="0" fontId="18" fillId="0" borderId="26" xfId="64" applyFont="1" applyBorder="1">
      <alignment/>
      <protection/>
    </xf>
    <xf numFmtId="0" fontId="20" fillId="0" borderId="27" xfId="64" applyFont="1" applyBorder="1" applyAlignment="1">
      <alignment horizontal="center"/>
      <protection/>
    </xf>
    <xf numFmtId="0" fontId="20" fillId="0" borderId="28" xfId="64" applyFont="1" applyBorder="1" applyAlignment="1">
      <alignment horizontal="center"/>
      <protection/>
    </xf>
    <xf numFmtId="0" fontId="21" fillId="0" borderId="29" xfId="64" applyFont="1" applyBorder="1" applyAlignment="1">
      <alignment horizontal="center"/>
      <protection/>
    </xf>
    <xf numFmtId="0" fontId="12" fillId="0" borderId="0" xfId="64" applyFont="1" applyBorder="1" applyAlignment="1">
      <alignment horizontal="center"/>
      <protection/>
    </xf>
    <xf numFmtId="0" fontId="11" fillId="0" borderId="30" xfId="64" applyFont="1" applyBorder="1">
      <alignment/>
      <protection/>
    </xf>
    <xf numFmtId="0" fontId="20" fillId="0" borderId="31" xfId="64" applyFont="1" applyBorder="1" applyAlignment="1">
      <alignment horizontal="center"/>
      <protection/>
    </xf>
    <xf numFmtId="0" fontId="20" fillId="0" borderId="32" xfId="64" applyFont="1" applyBorder="1" applyAlignment="1">
      <alignment horizontal="center"/>
      <protection/>
    </xf>
    <xf numFmtId="0" fontId="22" fillId="0" borderId="0" xfId="64" applyFont="1" applyBorder="1">
      <alignment/>
      <protection/>
    </xf>
    <xf numFmtId="0" fontId="23" fillId="0" borderId="33" xfId="64" applyFont="1" applyBorder="1" applyAlignment="1">
      <alignment horizontal="center"/>
      <protection/>
    </xf>
    <xf numFmtId="0" fontId="24" fillId="0" borderId="34" xfId="64" applyFont="1" applyBorder="1">
      <alignment/>
      <protection/>
    </xf>
    <xf numFmtId="0" fontId="24" fillId="0" borderId="0" xfId="64" applyFont="1" applyBorder="1">
      <alignment/>
      <protection/>
    </xf>
    <xf numFmtId="0" fontId="7" fillId="0" borderId="0" xfId="64" applyFont="1" applyBorder="1" applyAlignment="1">
      <alignment horizontal="center"/>
      <protection/>
    </xf>
    <xf numFmtId="0" fontId="11" fillId="0" borderId="35" xfId="64" applyFont="1" applyBorder="1">
      <alignment/>
      <protection/>
    </xf>
    <xf numFmtId="0" fontId="11" fillId="0" borderId="36" xfId="64" applyFont="1" applyBorder="1" applyAlignment="1">
      <alignment horizontal="right"/>
      <protection/>
    </xf>
    <xf numFmtId="0" fontId="22" fillId="0" borderId="35" xfId="64" applyFont="1" applyBorder="1">
      <alignment/>
      <protection/>
    </xf>
    <xf numFmtId="0" fontId="22" fillId="0" borderId="37" xfId="64" applyFont="1" applyBorder="1">
      <alignment/>
      <protection/>
    </xf>
    <xf numFmtId="0" fontId="7" fillId="0" borderId="38" xfId="64" applyFont="1" applyFill="1" applyBorder="1" applyAlignment="1">
      <alignment horizontal="center"/>
      <protection/>
    </xf>
    <xf numFmtId="0" fontId="22" fillId="0" borderId="39" xfId="64" applyFont="1" applyBorder="1">
      <alignment/>
      <protection/>
    </xf>
    <xf numFmtId="0" fontId="7" fillId="0" borderId="0" xfId="64" applyFont="1" applyFill="1" applyBorder="1" applyAlignment="1">
      <alignment horizontal="center"/>
      <protection/>
    </xf>
    <xf numFmtId="0" fontId="11" fillId="0" borderId="0" xfId="64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0" fontId="18" fillId="0" borderId="40" xfId="64" applyFont="1" applyBorder="1" applyAlignment="1">
      <alignment horizontal="center"/>
      <protection/>
    </xf>
    <xf numFmtId="0" fontId="18" fillId="0" borderId="41" xfId="64" applyFont="1" applyBorder="1" applyAlignment="1">
      <alignment horizontal="center"/>
      <protection/>
    </xf>
    <xf numFmtId="0" fontId="18" fillId="0" borderId="42" xfId="64" applyFont="1" applyBorder="1" applyAlignment="1">
      <alignment horizontal="center"/>
      <protection/>
    </xf>
    <xf numFmtId="0" fontId="11" fillId="0" borderId="34" xfId="64" applyFont="1" applyBorder="1">
      <alignment/>
      <protection/>
    </xf>
    <xf numFmtId="0" fontId="22" fillId="0" borderId="43" xfId="64" applyFont="1" applyBorder="1">
      <alignment/>
      <protection/>
    </xf>
    <xf numFmtId="0" fontId="20" fillId="0" borderId="44" xfId="64" applyFont="1" applyBorder="1" applyAlignment="1">
      <alignment horizontal="center"/>
      <protection/>
    </xf>
    <xf numFmtId="0" fontId="20" fillId="0" borderId="45" xfId="64" applyFont="1" applyBorder="1" applyAlignment="1">
      <alignment horizontal="center"/>
      <protection/>
    </xf>
    <xf numFmtId="0" fontId="21" fillId="0" borderId="46" xfId="64" applyFont="1" applyBorder="1" applyAlignment="1">
      <alignment horizontal="center"/>
      <protection/>
    </xf>
    <xf numFmtId="0" fontId="21" fillId="0" borderId="47" xfId="64" applyFont="1" applyBorder="1" applyAlignment="1">
      <alignment horizontal="center"/>
      <protection/>
    </xf>
    <xf numFmtId="0" fontId="21" fillId="0" borderId="48" xfId="64" applyFont="1" applyBorder="1" applyAlignment="1">
      <alignment horizontal="center"/>
      <protection/>
    </xf>
    <xf numFmtId="0" fontId="21" fillId="0" borderId="49" xfId="64" applyFont="1" applyBorder="1" applyAlignment="1">
      <alignment horizontal="center"/>
      <protection/>
    </xf>
    <xf numFmtId="0" fontId="21" fillId="0" borderId="50" xfId="64" applyFont="1" applyBorder="1" applyAlignment="1">
      <alignment horizontal="center"/>
      <protection/>
    </xf>
    <xf numFmtId="0" fontId="11" fillId="0" borderId="51" xfId="64" applyFont="1" applyBorder="1" applyAlignment="1">
      <alignment horizontal="center"/>
      <protection/>
    </xf>
    <xf numFmtId="0" fontId="11" fillId="0" borderId="52" xfId="64" applyFont="1" applyBorder="1" applyAlignment="1">
      <alignment horizontal="center"/>
      <protection/>
    </xf>
    <xf numFmtId="0" fontId="11" fillId="0" borderId="53" xfId="64" applyFont="1" applyBorder="1" applyAlignment="1">
      <alignment horizontal="center"/>
      <protection/>
    </xf>
    <xf numFmtId="0" fontId="20" fillId="0" borderId="54" xfId="64" applyFont="1" applyBorder="1" applyAlignment="1">
      <alignment horizontal="center"/>
      <protection/>
    </xf>
    <xf numFmtId="0" fontId="20" fillId="0" borderId="55" xfId="64" applyFont="1" applyBorder="1" applyAlignment="1">
      <alignment horizontal="center"/>
      <protection/>
    </xf>
    <xf numFmtId="0" fontId="20" fillId="0" borderId="56" xfId="64" applyFont="1" applyBorder="1" applyAlignment="1">
      <alignment horizontal="center"/>
      <protection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19" fillId="0" borderId="60" xfId="64" applyFont="1" applyBorder="1" applyAlignment="1">
      <alignment horizontal="center"/>
      <protection/>
    </xf>
    <xf numFmtId="0" fontId="18" fillId="0" borderId="61" xfId="64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rmal 10 8" xfId="58"/>
    <cellStyle name="Normal 2" xfId="59"/>
    <cellStyle name="Normal_Bendras" xfId="60"/>
    <cellStyle name="Note" xfId="61"/>
    <cellStyle name="Output" xfId="62"/>
    <cellStyle name="Paprastas_2016v BJnM" xfId="63"/>
    <cellStyle name="Paprastas_2016v BJnM_1" xfId="64"/>
    <cellStyle name="Percent" xfId="65"/>
    <cellStyle name="Title" xfId="66"/>
    <cellStyle name="Total" xfId="67"/>
    <cellStyle name="Warning Text" xfId="68"/>
    <cellStyle name="Обычный_Лист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lyvi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Remigija\Desktop\dalyvi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thletics.lv/lv/person/2488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thletics.lv/lv/person/15579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2"/>
  <dimension ref="A1:J19"/>
  <sheetViews>
    <sheetView showZeros="0" zoomScalePageLayoutView="0" workbookViewId="0" topLeftCell="A1">
      <selection activeCell="M9" sqref="M9"/>
    </sheetView>
  </sheetViews>
  <sheetFormatPr defaultColWidth="9.140625" defaultRowHeight="12.75"/>
  <cols>
    <col min="1" max="1" width="4.28125" style="0" customWidth="1"/>
    <col min="2" max="2" width="4.7109375" style="4" customWidth="1"/>
    <col min="3" max="3" width="13.00390625" style="0" customWidth="1"/>
    <col min="4" max="4" width="15.28125" style="0" customWidth="1"/>
    <col min="5" max="5" width="11.7109375" style="0" customWidth="1"/>
    <col min="6" max="6" width="6.00390625" style="0" bestFit="1" customWidth="1"/>
    <col min="7" max="7" width="6.421875" style="0" customWidth="1"/>
    <col min="8" max="8" width="8.7109375" style="0" customWidth="1"/>
    <col min="9" max="9" width="27.8515625" style="9" customWidth="1"/>
    <col min="10" max="10" width="5.8515625" style="0" bestFit="1" customWidth="1"/>
  </cols>
  <sheetData>
    <row r="1" ht="18">
      <c r="E1" s="46" t="s">
        <v>191</v>
      </c>
    </row>
    <row r="2" ht="4.5" customHeight="1">
      <c r="E2" s="46"/>
    </row>
    <row r="3" ht="18">
      <c r="E3" s="46" t="s">
        <v>218</v>
      </c>
    </row>
    <row r="5" spans="5:9" ht="18">
      <c r="E5" s="46" t="s">
        <v>182</v>
      </c>
      <c r="I5" s="69">
        <v>43218</v>
      </c>
    </row>
    <row r="7" spans="2:8" ht="12.75">
      <c r="B7" s="8"/>
      <c r="C7" s="48" t="s">
        <v>192</v>
      </c>
      <c r="F7" s="7"/>
      <c r="G7" s="7"/>
      <c r="H7" s="7"/>
    </row>
    <row r="8" spans="2:7" ht="15.75">
      <c r="B8" s="5"/>
      <c r="C8" s="47"/>
      <c r="D8" s="6"/>
      <c r="E8" s="6"/>
      <c r="F8" s="6"/>
      <c r="G8" s="39"/>
    </row>
    <row r="9" spans="1:10" ht="12.75">
      <c r="A9" s="63" t="s">
        <v>177</v>
      </c>
      <c r="B9" s="66" t="s">
        <v>0</v>
      </c>
      <c r="C9" s="54" t="s">
        <v>194</v>
      </c>
      <c r="D9" s="68" t="s">
        <v>2</v>
      </c>
      <c r="E9" s="53" t="s">
        <v>3</v>
      </c>
      <c r="F9" s="45" t="s">
        <v>183</v>
      </c>
      <c r="G9" s="70" t="s">
        <v>8</v>
      </c>
      <c r="H9" s="70" t="s">
        <v>4</v>
      </c>
      <c r="I9" s="70" t="s">
        <v>5</v>
      </c>
      <c r="J9" s="51" t="s">
        <v>184</v>
      </c>
    </row>
    <row r="10" spans="1:10" s="4" customFormat="1" ht="12.75">
      <c r="A10" s="64" t="s">
        <v>185</v>
      </c>
      <c r="B10" s="67" t="s">
        <v>186</v>
      </c>
      <c r="C10" s="54" t="s">
        <v>193</v>
      </c>
      <c r="D10" s="68" t="s">
        <v>195</v>
      </c>
      <c r="E10" s="65" t="s">
        <v>187</v>
      </c>
      <c r="F10" s="65" t="s">
        <v>188</v>
      </c>
      <c r="G10" s="71" t="s">
        <v>196</v>
      </c>
      <c r="H10" s="71" t="s">
        <v>189</v>
      </c>
      <c r="I10" s="71" t="s">
        <v>197</v>
      </c>
      <c r="J10" s="52" t="s">
        <v>190</v>
      </c>
    </row>
    <row r="11" spans="1:10" ht="12.75">
      <c r="A11" s="55">
        <v>1</v>
      </c>
      <c r="B11" s="56" t="s">
        <v>125</v>
      </c>
      <c r="C11" s="57" t="s">
        <v>27</v>
      </c>
      <c r="D11" s="58" t="s">
        <v>25</v>
      </c>
      <c r="E11" s="59" t="s">
        <v>46</v>
      </c>
      <c r="F11" s="60" t="s">
        <v>131</v>
      </c>
      <c r="G11" s="60"/>
      <c r="H11" s="61">
        <v>0.6131944444444445</v>
      </c>
      <c r="I11" s="62" t="s">
        <v>111</v>
      </c>
      <c r="J11" s="50" t="s">
        <v>120</v>
      </c>
    </row>
    <row r="12" spans="1:10" ht="12.75">
      <c r="A12" s="35">
        <v>2</v>
      </c>
      <c r="B12" s="22" t="s">
        <v>126</v>
      </c>
      <c r="C12" s="37" t="s">
        <v>136</v>
      </c>
      <c r="D12" s="38" t="s">
        <v>135</v>
      </c>
      <c r="E12" s="33">
        <v>38101</v>
      </c>
      <c r="F12" s="31" t="s">
        <v>131</v>
      </c>
      <c r="G12" s="31"/>
      <c r="H12" s="40">
        <v>0.6333333333333333</v>
      </c>
      <c r="I12" s="32" t="s">
        <v>217</v>
      </c>
      <c r="J12" s="49" t="s">
        <v>119</v>
      </c>
    </row>
    <row r="13" spans="1:10" ht="12.75">
      <c r="A13" s="35">
        <v>3</v>
      </c>
      <c r="B13" s="22" t="s">
        <v>147</v>
      </c>
      <c r="C13" s="37" t="s">
        <v>55</v>
      </c>
      <c r="D13" s="38" t="s">
        <v>56</v>
      </c>
      <c r="E13" s="33">
        <v>37797</v>
      </c>
      <c r="F13" s="31" t="s">
        <v>127</v>
      </c>
      <c r="G13" s="31"/>
      <c r="H13" s="40">
        <v>0.6986111111111111</v>
      </c>
      <c r="I13" s="32" t="s">
        <v>36</v>
      </c>
      <c r="J13" s="49" t="s">
        <v>118</v>
      </c>
    </row>
    <row r="14" spans="1:10" ht="12.75">
      <c r="A14" s="35">
        <v>4</v>
      </c>
      <c r="B14" s="22" t="s">
        <v>143</v>
      </c>
      <c r="C14" s="37" t="s">
        <v>21</v>
      </c>
      <c r="D14" s="38" t="s">
        <v>29</v>
      </c>
      <c r="E14" s="33" t="s">
        <v>30</v>
      </c>
      <c r="F14" s="31" t="s">
        <v>131</v>
      </c>
      <c r="G14" s="31"/>
      <c r="H14" s="40">
        <v>0.7208333333333333</v>
      </c>
      <c r="I14" s="32" t="s">
        <v>15</v>
      </c>
      <c r="J14" s="49"/>
    </row>
    <row r="15" spans="1:10" ht="12.75">
      <c r="A15" s="35">
        <v>5</v>
      </c>
      <c r="B15" s="22" t="s">
        <v>175</v>
      </c>
      <c r="C15" s="37" t="s">
        <v>112</v>
      </c>
      <c r="D15" s="38" t="s">
        <v>113</v>
      </c>
      <c r="E15" s="33" t="s">
        <v>114</v>
      </c>
      <c r="F15" s="31" t="s">
        <v>127</v>
      </c>
      <c r="G15" s="31"/>
      <c r="H15" s="40">
        <v>0.7229166666666668</v>
      </c>
      <c r="I15" s="32" t="s">
        <v>48</v>
      </c>
      <c r="J15" s="49" t="s">
        <v>117</v>
      </c>
    </row>
    <row r="16" spans="1:10" ht="12.75">
      <c r="A16" s="35">
        <v>6</v>
      </c>
      <c r="B16" s="22" t="s">
        <v>148</v>
      </c>
      <c r="C16" s="37" t="s">
        <v>57</v>
      </c>
      <c r="D16" s="38" t="s">
        <v>58</v>
      </c>
      <c r="E16" s="33">
        <v>38077</v>
      </c>
      <c r="F16" s="31" t="s">
        <v>127</v>
      </c>
      <c r="G16" s="31"/>
      <c r="H16" s="40">
        <v>0.7569444444444445</v>
      </c>
      <c r="I16" s="32" t="s">
        <v>36</v>
      </c>
      <c r="J16" s="49"/>
    </row>
    <row r="17" spans="1:10" ht="12.75">
      <c r="A17" s="35">
        <v>7</v>
      </c>
      <c r="B17" s="22" t="s">
        <v>162</v>
      </c>
      <c r="C17" s="37" t="s">
        <v>89</v>
      </c>
      <c r="D17" s="38" t="s">
        <v>86</v>
      </c>
      <c r="E17" s="33">
        <v>37997</v>
      </c>
      <c r="F17" s="31" t="s">
        <v>85</v>
      </c>
      <c r="G17" s="31"/>
      <c r="H17" s="40">
        <v>0.7638888888888888</v>
      </c>
      <c r="I17" s="32"/>
      <c r="J17" s="49" t="s">
        <v>116</v>
      </c>
    </row>
    <row r="18" spans="1:10" ht="12.75">
      <c r="A18" s="35">
        <v>8</v>
      </c>
      <c r="B18" s="22" t="s">
        <v>164</v>
      </c>
      <c r="C18" s="37" t="s">
        <v>90</v>
      </c>
      <c r="D18" s="38" t="s">
        <v>88</v>
      </c>
      <c r="E18" s="33">
        <v>37982</v>
      </c>
      <c r="F18" s="31" t="s">
        <v>85</v>
      </c>
      <c r="G18" s="31"/>
      <c r="H18" s="40">
        <v>0.8152777777777778</v>
      </c>
      <c r="I18" s="32"/>
      <c r="J18" s="49" t="s">
        <v>115</v>
      </c>
    </row>
    <row r="19" spans="1:10" ht="12.75">
      <c r="A19" s="35">
        <v>9</v>
      </c>
      <c r="B19" s="22" t="s">
        <v>163</v>
      </c>
      <c r="C19" s="37" t="s">
        <v>90</v>
      </c>
      <c r="D19" s="38" t="s">
        <v>87</v>
      </c>
      <c r="E19" s="33">
        <v>37820</v>
      </c>
      <c r="F19" s="31" t="s">
        <v>85</v>
      </c>
      <c r="G19" s="31"/>
      <c r="H19" s="40">
        <v>0.8152777777777778</v>
      </c>
      <c r="I19" s="32"/>
      <c r="J19" s="49"/>
    </row>
  </sheetData>
  <sheetProtection/>
  <hyperlinks>
    <hyperlink ref="I13" r:id="rId1" display="https://athletics.lv/lv/person/2488"/>
  </hyperlinks>
  <printOptions horizontalCentered="1"/>
  <pageMargins left="0.7480314960629921" right="0.7480314960629921" top="0.7874015748031497" bottom="0.7874015748031497" header="0.7086614173228347" footer="0.11811023622047245"/>
  <pageSetup horizontalDpi="600" verticalDpi="600" orientation="landscape" paperSize="9" r:id="rId3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5"/>
  <dimension ref="A1:J19"/>
  <sheetViews>
    <sheetView showZeros="0" zoomScalePageLayoutView="0" workbookViewId="0" topLeftCell="A1">
      <selection activeCell="L5" sqref="L5"/>
    </sheetView>
  </sheetViews>
  <sheetFormatPr defaultColWidth="9.140625" defaultRowHeight="12.75"/>
  <cols>
    <col min="1" max="1" width="4.28125" style="0" customWidth="1"/>
    <col min="2" max="2" width="4.00390625" style="4" bestFit="1" customWidth="1"/>
    <col min="3" max="3" width="13.00390625" style="0" customWidth="1"/>
    <col min="4" max="4" width="15.28125" style="0" customWidth="1"/>
    <col min="5" max="5" width="10.57421875" style="0" customWidth="1"/>
    <col min="6" max="6" width="12.00390625" style="0" bestFit="1" customWidth="1"/>
    <col min="7" max="7" width="6.421875" style="0" customWidth="1"/>
    <col min="8" max="8" width="9.57421875" style="0" customWidth="1"/>
    <col min="9" max="9" width="27.28125" style="9" customWidth="1"/>
    <col min="10" max="10" width="4.7109375" style="0" customWidth="1"/>
  </cols>
  <sheetData>
    <row r="1" ht="18">
      <c r="E1" s="46" t="s">
        <v>191</v>
      </c>
    </row>
    <row r="2" ht="4.5" customHeight="1">
      <c r="E2" s="46"/>
    </row>
    <row r="3" ht="18">
      <c r="E3" s="46" t="s">
        <v>218</v>
      </c>
    </row>
    <row r="5" spans="5:9" ht="18">
      <c r="E5" s="46" t="s">
        <v>182</v>
      </c>
      <c r="I5" s="69">
        <v>43218</v>
      </c>
    </row>
    <row r="7" spans="2:8" ht="12.75">
      <c r="B7" s="8"/>
      <c r="C7" s="48" t="s">
        <v>198</v>
      </c>
      <c r="F7" s="7"/>
      <c r="G7" s="7"/>
      <c r="H7" s="7"/>
    </row>
    <row r="8" spans="2:7" ht="15.75">
      <c r="B8" s="5"/>
      <c r="C8" s="47"/>
      <c r="D8" s="6"/>
      <c r="E8" s="6"/>
      <c r="F8" s="6"/>
      <c r="G8" s="39"/>
    </row>
    <row r="9" spans="1:10" ht="12.75">
      <c r="A9" s="63" t="s">
        <v>177</v>
      </c>
      <c r="B9" s="66" t="s">
        <v>0</v>
      </c>
      <c r="C9" s="54" t="s">
        <v>194</v>
      </c>
      <c r="D9" s="68" t="s">
        <v>2</v>
      </c>
      <c r="E9" s="53" t="s">
        <v>3</v>
      </c>
      <c r="F9" s="45" t="s">
        <v>183</v>
      </c>
      <c r="G9" s="70" t="s">
        <v>8</v>
      </c>
      <c r="H9" s="70" t="s">
        <v>4</v>
      </c>
      <c r="I9" s="70" t="s">
        <v>5</v>
      </c>
      <c r="J9" s="51" t="s">
        <v>184</v>
      </c>
    </row>
    <row r="10" spans="1:10" s="4" customFormat="1" ht="12.75">
      <c r="A10" s="64" t="s">
        <v>185</v>
      </c>
      <c r="B10" s="67" t="s">
        <v>186</v>
      </c>
      <c r="C10" s="54" t="s">
        <v>193</v>
      </c>
      <c r="D10" s="68" t="s">
        <v>195</v>
      </c>
      <c r="E10" s="65" t="s">
        <v>187</v>
      </c>
      <c r="F10" s="65" t="s">
        <v>188</v>
      </c>
      <c r="G10" s="71" t="s">
        <v>196</v>
      </c>
      <c r="H10" s="71" t="s">
        <v>189</v>
      </c>
      <c r="I10" s="71" t="s">
        <v>197</v>
      </c>
      <c r="J10" s="52" t="s">
        <v>190</v>
      </c>
    </row>
    <row r="11" spans="1:10" ht="12.75">
      <c r="A11" s="55">
        <v>1</v>
      </c>
      <c r="B11" s="56" t="s">
        <v>149</v>
      </c>
      <c r="C11" s="57" t="s">
        <v>59</v>
      </c>
      <c r="D11" s="58" t="s">
        <v>130</v>
      </c>
      <c r="E11" s="59">
        <v>37803</v>
      </c>
      <c r="F11" s="60" t="s">
        <v>127</v>
      </c>
      <c r="G11" s="60"/>
      <c r="H11" s="61">
        <v>1.0270833333333333</v>
      </c>
      <c r="I11" s="62" t="s">
        <v>37</v>
      </c>
      <c r="J11" s="50" t="s">
        <v>120</v>
      </c>
    </row>
    <row r="12" spans="1:10" ht="12.75">
      <c r="A12" s="55">
        <v>2</v>
      </c>
      <c r="B12" s="56" t="s">
        <v>159</v>
      </c>
      <c r="C12" s="57" t="s">
        <v>79</v>
      </c>
      <c r="D12" s="58" t="s">
        <v>82</v>
      </c>
      <c r="E12" s="59">
        <v>37683</v>
      </c>
      <c r="F12" s="60" t="s">
        <v>85</v>
      </c>
      <c r="G12" s="60"/>
      <c r="H12" s="61">
        <v>1.0583333333333333</v>
      </c>
      <c r="I12" s="62"/>
      <c r="J12" s="50" t="s">
        <v>119</v>
      </c>
    </row>
    <row r="13" spans="1:10" ht="12.75">
      <c r="A13" s="55">
        <v>3</v>
      </c>
      <c r="B13" s="56" t="s">
        <v>145</v>
      </c>
      <c r="C13" s="57" t="s">
        <v>14</v>
      </c>
      <c r="D13" s="58" t="s">
        <v>137</v>
      </c>
      <c r="E13" s="59">
        <v>38176</v>
      </c>
      <c r="F13" s="60" t="s">
        <v>131</v>
      </c>
      <c r="G13" s="60"/>
      <c r="H13" s="61">
        <v>1.1506944444444445</v>
      </c>
      <c r="I13" s="32" t="s">
        <v>217</v>
      </c>
      <c r="J13" s="50" t="s">
        <v>118</v>
      </c>
    </row>
    <row r="14" spans="1:10" ht="12.75">
      <c r="A14" s="55">
        <v>4</v>
      </c>
      <c r="B14" s="56" t="s">
        <v>146</v>
      </c>
      <c r="C14" s="57" t="s">
        <v>138</v>
      </c>
      <c r="D14" s="58" t="s">
        <v>139</v>
      </c>
      <c r="E14" s="59">
        <v>38104</v>
      </c>
      <c r="F14" s="60" t="s">
        <v>131</v>
      </c>
      <c r="G14" s="60"/>
      <c r="H14" s="61">
        <v>1.179861111111111</v>
      </c>
      <c r="I14" s="32" t="s">
        <v>217</v>
      </c>
      <c r="J14" s="50" t="s">
        <v>117</v>
      </c>
    </row>
    <row r="15" spans="1:10" ht="12.75">
      <c r="A15" s="55">
        <v>5</v>
      </c>
      <c r="B15" s="56" t="s">
        <v>150</v>
      </c>
      <c r="C15" s="57" t="s">
        <v>60</v>
      </c>
      <c r="D15" s="58" t="s">
        <v>61</v>
      </c>
      <c r="E15" s="59">
        <v>38347</v>
      </c>
      <c r="F15" s="60" t="s">
        <v>127</v>
      </c>
      <c r="G15" s="60"/>
      <c r="H15" s="61">
        <v>1.2118055555555556</v>
      </c>
      <c r="I15" s="62" t="s">
        <v>38</v>
      </c>
      <c r="J15" s="50" t="s">
        <v>116</v>
      </c>
    </row>
    <row r="16" spans="1:10" ht="12.75">
      <c r="A16" s="55">
        <v>6</v>
      </c>
      <c r="B16" s="56" t="s">
        <v>151</v>
      </c>
      <c r="C16" s="57" t="s">
        <v>62</v>
      </c>
      <c r="D16" s="58" t="s">
        <v>63</v>
      </c>
      <c r="E16" s="59">
        <v>37635</v>
      </c>
      <c r="F16" s="60" t="s">
        <v>127</v>
      </c>
      <c r="G16" s="60"/>
      <c r="H16" s="61">
        <v>1.3</v>
      </c>
      <c r="I16" s="62" t="s">
        <v>39</v>
      </c>
      <c r="J16" s="50"/>
    </row>
    <row r="17" spans="1:10" ht="12.75">
      <c r="A17" s="55">
        <v>7</v>
      </c>
      <c r="B17" s="56" t="s">
        <v>160</v>
      </c>
      <c r="C17" s="57" t="s">
        <v>80</v>
      </c>
      <c r="D17" s="58" t="s">
        <v>83</v>
      </c>
      <c r="E17" s="59">
        <v>38341</v>
      </c>
      <c r="F17" s="60" t="s">
        <v>85</v>
      </c>
      <c r="G17" s="60" t="s">
        <v>180</v>
      </c>
      <c r="H17" s="61">
        <v>1.377777777777778</v>
      </c>
      <c r="I17" s="62"/>
      <c r="J17" s="50" t="s">
        <v>115</v>
      </c>
    </row>
    <row r="18" spans="1:10" ht="12.75">
      <c r="A18" s="55"/>
      <c r="B18" s="56" t="s">
        <v>161</v>
      </c>
      <c r="C18" s="57" t="s">
        <v>81</v>
      </c>
      <c r="D18" s="58" t="s">
        <v>84</v>
      </c>
      <c r="E18" s="59">
        <v>37691</v>
      </c>
      <c r="F18" s="60" t="s">
        <v>85</v>
      </c>
      <c r="G18" s="60" t="s">
        <v>179</v>
      </c>
      <c r="H18" s="61">
        <v>1.465972222222222</v>
      </c>
      <c r="I18" s="62"/>
      <c r="J18" s="50"/>
    </row>
    <row r="19" spans="1:10" ht="12.75">
      <c r="A19" s="55"/>
      <c r="B19" s="56" t="s">
        <v>144</v>
      </c>
      <c r="C19" s="57" t="s">
        <v>53</v>
      </c>
      <c r="D19" s="58" t="s">
        <v>54</v>
      </c>
      <c r="E19" s="59">
        <v>37669</v>
      </c>
      <c r="F19" s="60" t="s">
        <v>131</v>
      </c>
      <c r="G19" s="60"/>
      <c r="H19" s="61" t="s">
        <v>178</v>
      </c>
      <c r="I19" s="62" t="s">
        <v>52</v>
      </c>
      <c r="J19" s="50"/>
    </row>
  </sheetData>
  <sheetProtection/>
  <hyperlinks>
    <hyperlink ref="I15" r:id="rId1" display="https://athletics.lv/lv/person/15579"/>
  </hyperlinks>
  <printOptions horizontalCentered="1"/>
  <pageMargins left="0.7480314960629921" right="0.7480314960629921" top="0.7874015748031497" bottom="0.7874015748031497" header="0.7086614173228347" footer="0.11811023622047245"/>
  <pageSetup horizontalDpi="600" verticalDpi="600" orientation="landscape" paperSize="9" r:id="rId3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3"/>
  <dimension ref="A1:J18"/>
  <sheetViews>
    <sheetView showZeros="0" zoomScalePageLayoutView="0" workbookViewId="0" topLeftCell="A1">
      <selection activeCell="Q16" sqref="Q16"/>
    </sheetView>
  </sheetViews>
  <sheetFormatPr defaultColWidth="9.140625" defaultRowHeight="12.75"/>
  <cols>
    <col min="1" max="1" width="4.28125" style="0" customWidth="1"/>
    <col min="2" max="2" width="6.140625" style="4" customWidth="1"/>
    <col min="3" max="3" width="13.57421875" style="0" customWidth="1"/>
    <col min="4" max="4" width="15.140625" style="0" customWidth="1"/>
    <col min="5" max="5" width="10.57421875" style="0" customWidth="1"/>
    <col min="6" max="6" width="6.00390625" style="0" bestFit="1" customWidth="1"/>
    <col min="7" max="7" width="6.421875" style="0" customWidth="1"/>
    <col min="8" max="8" width="9.00390625" style="0" customWidth="1"/>
    <col min="9" max="9" width="28.421875" style="9" bestFit="1" customWidth="1"/>
    <col min="10" max="10" width="6.57421875" style="0" customWidth="1"/>
  </cols>
  <sheetData>
    <row r="1" ht="18">
      <c r="E1" s="46" t="s">
        <v>191</v>
      </c>
    </row>
    <row r="2" ht="4.5" customHeight="1">
      <c r="E2" s="46"/>
    </row>
    <row r="3" ht="18">
      <c r="E3" s="46" t="s">
        <v>218</v>
      </c>
    </row>
    <row r="5" spans="5:9" ht="18">
      <c r="E5" s="46" t="s">
        <v>182</v>
      </c>
      <c r="I5" s="69">
        <v>43218</v>
      </c>
    </row>
    <row r="7" spans="2:8" ht="12.75">
      <c r="B7" s="8"/>
      <c r="C7" s="48" t="s">
        <v>199</v>
      </c>
      <c r="F7" s="7"/>
      <c r="G7" s="7"/>
      <c r="H7" s="7"/>
    </row>
    <row r="8" spans="2:7" ht="15.75">
      <c r="B8" s="5"/>
      <c r="C8" s="47"/>
      <c r="D8" s="6"/>
      <c r="E8" s="6"/>
      <c r="F8" s="6"/>
      <c r="G8" s="39"/>
    </row>
    <row r="9" spans="1:10" ht="12.75">
      <c r="A9" s="63" t="s">
        <v>177</v>
      </c>
      <c r="B9" s="66" t="s">
        <v>0</v>
      </c>
      <c r="C9" s="54" t="s">
        <v>194</v>
      </c>
      <c r="D9" s="68" t="s">
        <v>2</v>
      </c>
      <c r="E9" s="53" t="s">
        <v>3</v>
      </c>
      <c r="F9" s="45" t="s">
        <v>183</v>
      </c>
      <c r="G9" s="70" t="s">
        <v>8</v>
      </c>
      <c r="H9" s="70" t="s">
        <v>4</v>
      </c>
      <c r="I9" s="70" t="s">
        <v>5</v>
      </c>
      <c r="J9" s="51" t="s">
        <v>184</v>
      </c>
    </row>
    <row r="10" spans="1:10" s="4" customFormat="1" ht="12.75">
      <c r="A10" s="64" t="s">
        <v>185</v>
      </c>
      <c r="B10" s="67" t="s">
        <v>186</v>
      </c>
      <c r="C10" s="54" t="s">
        <v>193</v>
      </c>
      <c r="D10" s="68" t="s">
        <v>195</v>
      </c>
      <c r="E10" s="65" t="s">
        <v>187</v>
      </c>
      <c r="F10" s="65" t="s">
        <v>188</v>
      </c>
      <c r="G10" s="71" t="s">
        <v>196</v>
      </c>
      <c r="H10" s="71" t="s">
        <v>189</v>
      </c>
      <c r="I10" s="71" t="s">
        <v>197</v>
      </c>
      <c r="J10" s="52" t="s">
        <v>190</v>
      </c>
    </row>
    <row r="11" spans="1:10" ht="12.75">
      <c r="A11" s="55">
        <v>1</v>
      </c>
      <c r="B11" s="56" t="s">
        <v>122</v>
      </c>
      <c r="C11" s="57" t="s">
        <v>134</v>
      </c>
      <c r="D11" s="58" t="s">
        <v>135</v>
      </c>
      <c r="E11" s="59">
        <v>37141</v>
      </c>
      <c r="F11" s="60" t="s">
        <v>131</v>
      </c>
      <c r="G11" s="60"/>
      <c r="H11" s="61">
        <v>1.0333333333333334</v>
      </c>
      <c r="I11" s="32" t="s">
        <v>217</v>
      </c>
      <c r="J11" s="50" t="s">
        <v>120</v>
      </c>
    </row>
    <row r="12" spans="1:10" ht="12.75">
      <c r="A12" s="55">
        <v>2</v>
      </c>
      <c r="B12" s="56" t="s">
        <v>167</v>
      </c>
      <c r="C12" s="57" t="s">
        <v>98</v>
      </c>
      <c r="D12" s="58" t="s">
        <v>95</v>
      </c>
      <c r="E12" s="59">
        <v>37577</v>
      </c>
      <c r="F12" s="60" t="s">
        <v>85</v>
      </c>
      <c r="G12" s="60"/>
      <c r="H12" s="61">
        <v>1.1020833333333333</v>
      </c>
      <c r="I12" s="62"/>
      <c r="J12" s="50" t="s">
        <v>119</v>
      </c>
    </row>
    <row r="13" spans="1:10" ht="12.75">
      <c r="A13" s="55">
        <v>3</v>
      </c>
      <c r="B13" s="56" t="s">
        <v>169</v>
      </c>
      <c r="C13" s="57" t="s">
        <v>98</v>
      </c>
      <c r="D13" s="58" t="s">
        <v>97</v>
      </c>
      <c r="E13" s="59">
        <v>37373</v>
      </c>
      <c r="F13" s="60" t="s">
        <v>85</v>
      </c>
      <c r="G13" s="41" t="s">
        <v>181</v>
      </c>
      <c r="H13" s="61">
        <v>1.1381944444444445</v>
      </c>
      <c r="I13" s="62"/>
      <c r="J13" s="50" t="s">
        <v>118</v>
      </c>
    </row>
    <row r="14" spans="1:10" ht="12.75">
      <c r="A14" s="55">
        <v>4</v>
      </c>
      <c r="B14" s="56" t="s">
        <v>123</v>
      </c>
      <c r="C14" s="57" t="s">
        <v>19</v>
      </c>
      <c r="D14" s="58" t="s">
        <v>20</v>
      </c>
      <c r="E14" s="59" t="s">
        <v>47</v>
      </c>
      <c r="F14" s="60" t="s">
        <v>131</v>
      </c>
      <c r="G14" s="60"/>
      <c r="H14" s="61">
        <v>1.1381944444444445</v>
      </c>
      <c r="I14" s="62" t="s">
        <v>111</v>
      </c>
      <c r="J14" s="50" t="s">
        <v>117</v>
      </c>
    </row>
    <row r="15" spans="1:10" ht="12.75">
      <c r="A15" s="55">
        <v>5</v>
      </c>
      <c r="B15" s="56" t="s">
        <v>124</v>
      </c>
      <c r="C15" s="57" t="s">
        <v>22</v>
      </c>
      <c r="D15" s="58" t="s">
        <v>128</v>
      </c>
      <c r="E15" s="59">
        <v>37004</v>
      </c>
      <c r="F15" s="60" t="s">
        <v>131</v>
      </c>
      <c r="G15" s="60"/>
      <c r="H15" s="61">
        <v>1.2048611111111112</v>
      </c>
      <c r="I15" s="62" t="s">
        <v>32</v>
      </c>
      <c r="J15" s="50"/>
    </row>
    <row r="16" spans="1:10" ht="12.75">
      <c r="A16" s="55">
        <v>6</v>
      </c>
      <c r="B16" s="56" t="s">
        <v>152</v>
      </c>
      <c r="C16" s="57" t="s">
        <v>64</v>
      </c>
      <c r="D16" s="58" t="s">
        <v>65</v>
      </c>
      <c r="E16" s="59">
        <v>37241</v>
      </c>
      <c r="F16" s="60" t="s">
        <v>127</v>
      </c>
      <c r="G16" s="60"/>
      <c r="H16" s="61">
        <v>1.226388888888889</v>
      </c>
      <c r="I16" s="62" t="s">
        <v>40</v>
      </c>
      <c r="J16" s="50" t="s">
        <v>116</v>
      </c>
    </row>
    <row r="17" spans="1:10" ht="12.75">
      <c r="A17" s="55">
        <v>7</v>
      </c>
      <c r="B17" s="56" t="s">
        <v>168</v>
      </c>
      <c r="C17" s="57" t="s">
        <v>99</v>
      </c>
      <c r="D17" s="58" t="s">
        <v>96</v>
      </c>
      <c r="E17" s="59">
        <v>37406</v>
      </c>
      <c r="F17" s="60" t="s">
        <v>85</v>
      </c>
      <c r="G17" s="60"/>
      <c r="H17" s="61">
        <v>1.2965277777777777</v>
      </c>
      <c r="I17" s="62"/>
      <c r="J17" s="50"/>
    </row>
    <row r="18" spans="1:10" ht="12.75">
      <c r="A18" s="55">
        <v>8</v>
      </c>
      <c r="B18" s="56" t="s">
        <v>153</v>
      </c>
      <c r="C18" s="57" t="s">
        <v>66</v>
      </c>
      <c r="D18" s="58" t="s">
        <v>67</v>
      </c>
      <c r="E18" s="59">
        <v>37541</v>
      </c>
      <c r="F18" s="60" t="s">
        <v>127</v>
      </c>
      <c r="G18" s="60"/>
      <c r="H18" s="61">
        <v>1.3298611111111112</v>
      </c>
      <c r="I18" s="62" t="s">
        <v>41</v>
      </c>
      <c r="J18" s="50" t="s">
        <v>115</v>
      </c>
    </row>
  </sheetData>
  <sheetProtection/>
  <printOptions horizontalCentered="1"/>
  <pageMargins left="0.7480314960629921" right="0.7480314960629921" top="0.7874015748031497" bottom="0.7874015748031497" header="0.7086614173228347" footer="0.11811023622047245"/>
  <pageSetup horizontalDpi="600" verticalDpi="600" orientation="landscape" paperSize="9" r:id="rId2"/>
  <headerFooter alignWithMargins="0"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9"/>
  <dimension ref="A1:J19"/>
  <sheetViews>
    <sheetView showZeros="0" zoomScalePageLayoutView="0" workbookViewId="0" topLeftCell="A1">
      <selection activeCell="I34" sqref="I34"/>
    </sheetView>
  </sheetViews>
  <sheetFormatPr defaultColWidth="9.140625" defaultRowHeight="12.75"/>
  <cols>
    <col min="1" max="1" width="4.28125" style="0" customWidth="1"/>
    <col min="2" max="2" width="8.8515625" style="4" customWidth="1"/>
    <col min="3" max="3" width="13.57421875" style="0" customWidth="1"/>
    <col min="4" max="4" width="15.8515625" style="0" customWidth="1"/>
    <col min="5" max="5" width="10.57421875" style="0" customWidth="1"/>
    <col min="6" max="6" width="17.00390625" style="0" customWidth="1"/>
    <col min="7" max="7" width="6.421875" style="0" customWidth="1"/>
    <col min="8" max="8" width="9.28125" style="0" customWidth="1"/>
    <col min="9" max="9" width="23.57421875" style="9" customWidth="1"/>
  </cols>
  <sheetData>
    <row r="1" ht="15.75">
      <c r="C1" s="10" t="s">
        <v>33</v>
      </c>
    </row>
    <row r="2" spans="1:3" ht="15.75">
      <c r="A2" s="10"/>
      <c r="C2" s="10" t="s">
        <v>9</v>
      </c>
    </row>
    <row r="3" spans="1:9" ht="15.75">
      <c r="A3" s="21" t="s">
        <v>7</v>
      </c>
      <c r="C3" s="10"/>
      <c r="I3" s="11">
        <v>43218</v>
      </c>
    </row>
    <row r="4" spans="3:5" ht="18">
      <c r="C4" s="10"/>
      <c r="D4" s="12"/>
      <c r="E4" s="12" t="s">
        <v>6</v>
      </c>
    </row>
    <row r="5" spans="2:8" ht="12.75">
      <c r="B5" s="8"/>
      <c r="F5" s="7"/>
      <c r="G5" s="7"/>
      <c r="H5" s="7"/>
    </row>
    <row r="6" spans="2:8" ht="15.75">
      <c r="B6" s="5"/>
      <c r="C6" s="18" t="s">
        <v>10</v>
      </c>
      <c r="D6" s="6"/>
      <c r="E6" s="6"/>
      <c r="F6" s="6"/>
      <c r="G6" s="6"/>
      <c r="H6" s="39" t="s">
        <v>34</v>
      </c>
    </row>
    <row r="7" spans="2:8" ht="15">
      <c r="B7" s="5"/>
      <c r="C7" s="2"/>
      <c r="D7" s="2"/>
      <c r="E7" s="2"/>
      <c r="F7" s="2"/>
      <c r="G7" s="2"/>
      <c r="H7" s="2"/>
    </row>
    <row r="8" spans="1:10" s="4" customFormat="1" ht="12.75">
      <c r="A8" s="13" t="s">
        <v>35</v>
      </c>
      <c r="B8" s="3" t="s">
        <v>0</v>
      </c>
      <c r="C8" s="16" t="s">
        <v>1</v>
      </c>
      <c r="D8" s="17" t="s">
        <v>2</v>
      </c>
      <c r="E8" s="3" t="s">
        <v>3</v>
      </c>
      <c r="F8" s="3" t="s">
        <v>11</v>
      </c>
      <c r="G8" s="3" t="s">
        <v>8</v>
      </c>
      <c r="H8" s="3" t="s">
        <v>4</v>
      </c>
      <c r="I8" s="3" t="s">
        <v>5</v>
      </c>
      <c r="J8" s="23"/>
    </row>
    <row r="9" spans="1:9" ht="12.75">
      <c r="A9" s="34">
        <v>1</v>
      </c>
      <c r="B9" s="22" t="s">
        <v>176</v>
      </c>
      <c r="C9" s="14" t="s">
        <v>140</v>
      </c>
      <c r="D9" s="15" t="s">
        <v>141</v>
      </c>
      <c r="E9" s="33">
        <v>26244</v>
      </c>
      <c r="F9" s="1" t="s">
        <v>142</v>
      </c>
      <c r="G9" s="20"/>
      <c r="H9" s="36"/>
      <c r="I9" s="19"/>
    </row>
    <row r="10" spans="1:9" ht="12.75">
      <c r="A10" s="34">
        <v>2</v>
      </c>
      <c r="B10" s="22"/>
      <c r="C10" s="14"/>
      <c r="D10" s="15"/>
      <c r="E10" s="33"/>
      <c r="F10" s="1"/>
      <c r="G10" s="20"/>
      <c r="H10" s="36"/>
      <c r="I10" s="19"/>
    </row>
    <row r="11" spans="2:9" s="24" customFormat="1" ht="12.75">
      <c r="B11" s="27"/>
      <c r="C11" s="25"/>
      <c r="D11" s="26"/>
      <c r="E11" s="30"/>
      <c r="F11" s="27"/>
      <c r="G11" s="27"/>
      <c r="H11" s="28"/>
      <c r="I11" s="29"/>
    </row>
    <row r="12" spans="2:9" s="24" customFormat="1" ht="12.75">
      <c r="B12" s="27"/>
      <c r="C12" s="25"/>
      <c r="D12" s="26"/>
      <c r="E12" s="30"/>
      <c r="F12" s="27"/>
      <c r="G12" s="27"/>
      <c r="H12" s="28"/>
      <c r="I12" s="29"/>
    </row>
    <row r="13" spans="2:9" s="24" customFormat="1" ht="12.75">
      <c r="B13" s="27"/>
      <c r="C13" s="25"/>
      <c r="D13" s="26"/>
      <c r="E13" s="30"/>
      <c r="F13" s="27"/>
      <c r="G13" s="27"/>
      <c r="H13" s="28"/>
      <c r="I13" s="29"/>
    </row>
    <row r="14" spans="2:9" s="24" customFormat="1" ht="12.75">
      <c r="B14" s="27"/>
      <c r="C14" s="25"/>
      <c r="D14" s="26"/>
      <c r="E14" s="30"/>
      <c r="F14" s="27"/>
      <c r="G14" s="27"/>
      <c r="H14" s="28"/>
      <c r="I14" s="29"/>
    </row>
    <row r="15" spans="2:9" s="24" customFormat="1" ht="12.75">
      <c r="B15" s="27"/>
      <c r="C15" s="25"/>
      <c r="D15" s="26"/>
      <c r="E15" s="30"/>
      <c r="F15" s="27"/>
      <c r="G15" s="27"/>
      <c r="H15" s="28"/>
      <c r="I15" s="29"/>
    </row>
    <row r="16" spans="2:9" s="24" customFormat="1" ht="12.75">
      <c r="B16" s="27"/>
      <c r="C16" s="25"/>
      <c r="D16" s="26"/>
      <c r="E16" s="30"/>
      <c r="F16" s="27"/>
      <c r="G16" s="27"/>
      <c r="H16" s="28"/>
      <c r="I16" s="29"/>
    </row>
    <row r="17" spans="2:9" s="24" customFormat="1" ht="12.75">
      <c r="B17" s="27"/>
      <c r="C17" s="25"/>
      <c r="D17" s="26"/>
      <c r="E17" s="30"/>
      <c r="F17" s="27"/>
      <c r="G17" s="27"/>
      <c r="H17" s="28"/>
      <c r="I17" s="29"/>
    </row>
    <row r="18" spans="2:9" s="24" customFormat="1" ht="12.75">
      <c r="B18" s="27"/>
      <c r="C18" s="25"/>
      <c r="D18" s="26"/>
      <c r="E18" s="30"/>
      <c r="F18" s="27"/>
      <c r="G18" s="27"/>
      <c r="H18" s="28"/>
      <c r="I18" s="29"/>
    </row>
    <row r="19" spans="2:9" s="24" customFormat="1" ht="12.75">
      <c r="B19" s="27"/>
      <c r="C19" s="25"/>
      <c r="D19" s="26"/>
      <c r="E19" s="30"/>
      <c r="F19" s="27"/>
      <c r="G19" s="27"/>
      <c r="H19" s="28"/>
      <c r="I19" s="29"/>
    </row>
  </sheetData>
  <sheetProtection/>
  <printOptions horizontalCentered="1"/>
  <pageMargins left="0.7480314960629921" right="0.7480314960629921" top="0.7874015748031497" bottom="0.7874015748031497" header="0.7086614173228347" footer="0.11811023622047245"/>
  <pageSetup horizontalDpi="600" verticalDpi="600" orientation="landscape" paperSize="9" r:id="rId2"/>
  <headerFooter alignWithMargins="0">
    <oddFooter>&amp;C&amp;G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apas10"/>
  <dimension ref="A1:J26"/>
  <sheetViews>
    <sheetView showZeros="0" zoomScalePageLayoutView="0" workbookViewId="0" topLeftCell="A1">
      <selection activeCell="O26" sqref="O26"/>
    </sheetView>
  </sheetViews>
  <sheetFormatPr defaultColWidth="9.140625" defaultRowHeight="12.75"/>
  <cols>
    <col min="1" max="1" width="4.28125" style="0" customWidth="1"/>
    <col min="2" max="2" width="5.28125" style="4" customWidth="1"/>
    <col min="3" max="3" width="13.57421875" style="0" customWidth="1"/>
    <col min="4" max="4" width="16.28125" style="0" customWidth="1"/>
    <col min="5" max="5" width="10.57421875" style="0" customWidth="1"/>
    <col min="6" max="6" width="12.00390625" style="0" bestFit="1" customWidth="1"/>
    <col min="7" max="7" width="6.421875" style="0" customWidth="1"/>
    <col min="8" max="8" width="11.421875" style="0" customWidth="1"/>
    <col min="9" max="9" width="28.421875" style="9" bestFit="1" customWidth="1"/>
    <col min="10" max="10" width="5.8515625" style="0" bestFit="1" customWidth="1"/>
  </cols>
  <sheetData>
    <row r="1" spans="5:9" ht="18">
      <c r="E1" s="46" t="s">
        <v>191</v>
      </c>
      <c r="H1" s="9"/>
      <c r="I1"/>
    </row>
    <row r="2" spans="5:9" ht="4.5" customHeight="1">
      <c r="E2" s="46"/>
      <c r="H2" s="9"/>
      <c r="I2"/>
    </row>
    <row r="3" spans="5:9" ht="18">
      <c r="E3" s="46" t="s">
        <v>218</v>
      </c>
      <c r="H3" s="9"/>
      <c r="I3"/>
    </row>
    <row r="4" spans="8:9" ht="12.75">
      <c r="H4" s="9"/>
      <c r="I4"/>
    </row>
    <row r="5" spans="5:9" ht="18">
      <c r="E5" s="46" t="s">
        <v>182</v>
      </c>
      <c r="H5" s="69">
        <v>43218</v>
      </c>
      <c r="I5"/>
    </row>
    <row r="6" spans="8:9" ht="12.75">
      <c r="H6" s="9"/>
      <c r="I6"/>
    </row>
    <row r="7" spans="2:9" ht="12.75">
      <c r="B7" s="8"/>
      <c r="C7" s="48" t="s">
        <v>200</v>
      </c>
      <c r="F7" s="7"/>
      <c r="G7" s="7"/>
      <c r="H7" s="9"/>
      <c r="I7"/>
    </row>
    <row r="8" spans="2:9" ht="15.75">
      <c r="B8" s="5"/>
      <c r="C8" s="47"/>
      <c r="D8" s="6"/>
      <c r="E8" s="6"/>
      <c r="F8" s="6"/>
      <c r="G8" s="39"/>
      <c r="H8" s="9"/>
      <c r="I8"/>
    </row>
    <row r="9" spans="1:10" ht="12.75">
      <c r="A9" s="63" t="s">
        <v>177</v>
      </c>
      <c r="B9" s="66" t="s">
        <v>0</v>
      </c>
      <c r="C9" s="54" t="s">
        <v>194</v>
      </c>
      <c r="D9" s="68" t="s">
        <v>2</v>
      </c>
      <c r="E9" s="53" t="s">
        <v>3</v>
      </c>
      <c r="F9" s="45" t="s">
        <v>183</v>
      </c>
      <c r="G9" s="70" t="s">
        <v>8</v>
      </c>
      <c r="H9" s="70" t="s">
        <v>4</v>
      </c>
      <c r="I9" s="70" t="s">
        <v>5</v>
      </c>
      <c r="J9" s="51" t="s">
        <v>184</v>
      </c>
    </row>
    <row r="10" spans="1:10" s="4" customFormat="1" ht="12.75">
      <c r="A10" s="64" t="s">
        <v>185</v>
      </c>
      <c r="B10" s="67" t="s">
        <v>186</v>
      </c>
      <c r="C10" s="54" t="s">
        <v>193</v>
      </c>
      <c r="D10" s="68" t="s">
        <v>195</v>
      </c>
      <c r="E10" s="65" t="s">
        <v>187</v>
      </c>
      <c r="F10" s="65" t="s">
        <v>188</v>
      </c>
      <c r="G10" s="71" t="s">
        <v>196</v>
      </c>
      <c r="H10" s="71" t="s">
        <v>189</v>
      </c>
      <c r="I10" s="71" t="s">
        <v>197</v>
      </c>
      <c r="J10" s="52" t="s">
        <v>190</v>
      </c>
    </row>
    <row r="11" spans="1:10" ht="12.75">
      <c r="A11" s="55">
        <v>1</v>
      </c>
      <c r="B11" s="56" t="s">
        <v>119</v>
      </c>
      <c r="C11" s="57" t="s">
        <v>18</v>
      </c>
      <c r="D11" s="58" t="s">
        <v>31</v>
      </c>
      <c r="E11" s="59" t="s">
        <v>110</v>
      </c>
      <c r="F11" s="60" t="s">
        <v>131</v>
      </c>
      <c r="G11" s="60" t="s">
        <v>180</v>
      </c>
      <c r="H11" s="40">
        <v>2.1166666666666667</v>
      </c>
      <c r="I11" s="62" t="s">
        <v>111</v>
      </c>
      <c r="J11" s="50" t="s">
        <v>120</v>
      </c>
    </row>
    <row r="12" spans="1:10" ht="12.75">
      <c r="A12" s="55">
        <v>2</v>
      </c>
      <c r="B12" s="56" t="s">
        <v>121</v>
      </c>
      <c r="C12" s="57" t="s">
        <v>16</v>
      </c>
      <c r="D12" s="58" t="s">
        <v>17</v>
      </c>
      <c r="E12" s="59" t="s">
        <v>23</v>
      </c>
      <c r="F12" s="60" t="s">
        <v>131</v>
      </c>
      <c r="G12" s="60" t="s">
        <v>179</v>
      </c>
      <c r="H12" s="40">
        <v>2.185416666666667</v>
      </c>
      <c r="I12" s="62" t="s">
        <v>15</v>
      </c>
      <c r="J12" s="50" t="s">
        <v>119</v>
      </c>
    </row>
    <row r="13" spans="1:10" ht="12.75">
      <c r="A13" s="55">
        <v>3</v>
      </c>
      <c r="B13" s="56" t="s">
        <v>165</v>
      </c>
      <c r="C13" s="57" t="s">
        <v>93</v>
      </c>
      <c r="D13" s="58" t="s">
        <v>91</v>
      </c>
      <c r="E13" s="59">
        <v>37483</v>
      </c>
      <c r="F13" s="60" t="s">
        <v>85</v>
      </c>
      <c r="G13" s="60"/>
      <c r="H13" s="40">
        <v>2.286111111111111</v>
      </c>
      <c r="I13" s="62"/>
      <c r="J13" s="50" t="s">
        <v>118</v>
      </c>
    </row>
    <row r="14" spans="1:10" ht="12.75">
      <c r="A14" s="55">
        <v>4</v>
      </c>
      <c r="B14" s="56" t="s">
        <v>0</v>
      </c>
      <c r="C14" s="57" t="s">
        <v>70</v>
      </c>
      <c r="D14" s="58" t="s">
        <v>71</v>
      </c>
      <c r="E14" s="59">
        <v>37578</v>
      </c>
      <c r="F14" s="60" t="s">
        <v>127</v>
      </c>
      <c r="G14" s="60"/>
      <c r="H14" s="40">
        <v>2.473611111111111</v>
      </c>
      <c r="I14" s="62" t="s">
        <v>43</v>
      </c>
      <c r="J14" s="50" t="s">
        <v>117</v>
      </c>
    </row>
    <row r="15" spans="1:10" ht="12.75">
      <c r="A15" s="55">
        <v>5</v>
      </c>
      <c r="B15" s="56" t="s">
        <v>154</v>
      </c>
      <c r="C15" s="57" t="s">
        <v>68</v>
      </c>
      <c r="D15" s="58" t="s">
        <v>69</v>
      </c>
      <c r="E15" s="59">
        <v>37309</v>
      </c>
      <c r="F15" s="60" t="s">
        <v>127</v>
      </c>
      <c r="G15" s="60"/>
      <c r="H15" s="40">
        <v>2.4916666666666667</v>
      </c>
      <c r="I15" s="62" t="s">
        <v>42</v>
      </c>
      <c r="J15" s="50" t="s">
        <v>116</v>
      </c>
    </row>
    <row r="16" spans="1:10" ht="12.75">
      <c r="A16" s="55">
        <v>6</v>
      </c>
      <c r="B16" s="56" t="s">
        <v>166</v>
      </c>
      <c r="C16" s="57" t="s">
        <v>94</v>
      </c>
      <c r="D16" s="58" t="s">
        <v>92</v>
      </c>
      <c r="E16" s="59">
        <v>37093</v>
      </c>
      <c r="F16" s="60" t="s">
        <v>85</v>
      </c>
      <c r="G16" s="60"/>
      <c r="H16" s="42">
        <v>0.04821759259259259</v>
      </c>
      <c r="I16" s="62"/>
      <c r="J16" s="50" t="s">
        <v>115</v>
      </c>
    </row>
    <row r="17" spans="1:8" ht="12.75">
      <c r="A17" s="4"/>
      <c r="H17" s="44"/>
    </row>
    <row r="18" spans="2:9" ht="12.75">
      <c r="B18" s="8"/>
      <c r="C18" s="48" t="s">
        <v>201</v>
      </c>
      <c r="F18" s="7"/>
      <c r="G18" s="7"/>
      <c r="H18" s="9"/>
      <c r="I18"/>
    </row>
    <row r="19" spans="2:9" ht="15.75">
      <c r="B19" s="5"/>
      <c r="C19" s="47"/>
      <c r="D19" s="6"/>
      <c r="E19" s="6"/>
      <c r="F19" s="6"/>
      <c r="G19" s="39"/>
      <c r="H19" s="9"/>
      <c r="I19"/>
    </row>
    <row r="20" spans="1:10" ht="12.75">
      <c r="A20" s="63" t="s">
        <v>177</v>
      </c>
      <c r="B20" s="66" t="s">
        <v>0</v>
      </c>
      <c r="C20" s="54" t="s">
        <v>194</v>
      </c>
      <c r="D20" s="68" t="s">
        <v>2</v>
      </c>
      <c r="E20" s="53" t="s">
        <v>3</v>
      </c>
      <c r="F20" s="45" t="s">
        <v>183</v>
      </c>
      <c r="G20" s="70" t="s">
        <v>8</v>
      </c>
      <c r="H20" s="70" t="s">
        <v>4</v>
      </c>
      <c r="I20" s="70" t="s">
        <v>5</v>
      </c>
      <c r="J20" s="51" t="s">
        <v>184</v>
      </c>
    </row>
    <row r="21" spans="1:10" s="4" customFormat="1" ht="12.75">
      <c r="A21" s="64" t="s">
        <v>185</v>
      </c>
      <c r="B21" s="67" t="s">
        <v>186</v>
      </c>
      <c r="C21" s="54" t="s">
        <v>193</v>
      </c>
      <c r="D21" s="68" t="s">
        <v>195</v>
      </c>
      <c r="E21" s="65" t="s">
        <v>187</v>
      </c>
      <c r="F21" s="65" t="s">
        <v>188</v>
      </c>
      <c r="G21" s="71" t="s">
        <v>196</v>
      </c>
      <c r="H21" s="71" t="s">
        <v>189</v>
      </c>
      <c r="I21" s="71" t="s">
        <v>197</v>
      </c>
      <c r="J21" s="52" t="s">
        <v>190</v>
      </c>
    </row>
    <row r="22" spans="1:10" ht="12.75">
      <c r="A22" s="55">
        <v>1</v>
      </c>
      <c r="B22" s="56" t="s">
        <v>170</v>
      </c>
      <c r="C22" s="57" t="s">
        <v>102</v>
      </c>
      <c r="D22" s="58" t="s">
        <v>100</v>
      </c>
      <c r="E22" s="59">
        <v>36602</v>
      </c>
      <c r="F22" s="60" t="s">
        <v>85</v>
      </c>
      <c r="G22" s="60" t="s">
        <v>179</v>
      </c>
      <c r="H22" s="40">
        <v>1.997222222222222</v>
      </c>
      <c r="I22" s="62"/>
      <c r="J22" s="50" t="s">
        <v>120</v>
      </c>
    </row>
    <row r="23" spans="1:10" ht="12.75">
      <c r="A23" s="55">
        <v>2</v>
      </c>
      <c r="B23" s="56" t="s">
        <v>115</v>
      </c>
      <c r="C23" s="57" t="s">
        <v>28</v>
      </c>
      <c r="D23" s="58" t="s">
        <v>13</v>
      </c>
      <c r="E23" s="59" t="s">
        <v>26</v>
      </c>
      <c r="F23" s="60" t="s">
        <v>131</v>
      </c>
      <c r="G23" s="60"/>
      <c r="H23" s="40">
        <v>2.0729166666666665</v>
      </c>
      <c r="I23" s="62" t="s">
        <v>12</v>
      </c>
      <c r="J23" s="50" t="s">
        <v>119</v>
      </c>
    </row>
    <row r="24" spans="1:10" ht="12.75">
      <c r="A24" s="55">
        <v>3</v>
      </c>
      <c r="B24" s="56" t="s">
        <v>116</v>
      </c>
      <c r="C24" s="57" t="s">
        <v>132</v>
      </c>
      <c r="D24" s="58" t="s">
        <v>133</v>
      </c>
      <c r="E24" s="59">
        <v>36453</v>
      </c>
      <c r="F24" s="60" t="s">
        <v>131</v>
      </c>
      <c r="G24" s="60" t="s">
        <v>180</v>
      </c>
      <c r="H24" s="40">
        <v>2.158333333333333</v>
      </c>
      <c r="I24" s="32" t="s">
        <v>217</v>
      </c>
      <c r="J24" s="50" t="s">
        <v>118</v>
      </c>
    </row>
    <row r="25" spans="1:10" ht="12.75">
      <c r="A25" s="55">
        <v>4</v>
      </c>
      <c r="B25" s="56" t="s">
        <v>155</v>
      </c>
      <c r="C25" s="57" t="s">
        <v>72</v>
      </c>
      <c r="D25" s="58" t="s">
        <v>71</v>
      </c>
      <c r="E25" s="59">
        <v>36591</v>
      </c>
      <c r="F25" s="60" t="s">
        <v>127</v>
      </c>
      <c r="G25" s="60"/>
      <c r="H25" s="40">
        <v>2.3618055555555553</v>
      </c>
      <c r="I25" s="62" t="s">
        <v>43</v>
      </c>
      <c r="J25" s="50" t="s">
        <v>117</v>
      </c>
    </row>
    <row r="26" spans="1:10" ht="12.75">
      <c r="A26" s="55">
        <v>5</v>
      </c>
      <c r="B26" s="56" t="s">
        <v>171</v>
      </c>
      <c r="C26" s="57" t="s">
        <v>103</v>
      </c>
      <c r="D26" s="58" t="s">
        <v>101</v>
      </c>
      <c r="E26" s="59">
        <v>36419</v>
      </c>
      <c r="F26" s="60" t="s">
        <v>85</v>
      </c>
      <c r="G26" s="60"/>
      <c r="H26" s="42">
        <v>0.04783564814814815</v>
      </c>
      <c r="I26" s="62"/>
      <c r="J26" s="50" t="s">
        <v>116</v>
      </c>
    </row>
  </sheetData>
  <sheetProtection/>
  <printOptions horizontalCentered="1"/>
  <pageMargins left="0.7480314960629921" right="0.7480314960629921" top="0.7874015748031497" bottom="0.7874015748031497" header="0.7086614173228347" footer="0"/>
  <pageSetup horizontalDpi="600" verticalDpi="600" orientation="landscape" paperSize="9" r:id="rId2"/>
  <headerFooter alignWithMargins="0">
    <oddFooter>&amp;C&amp;G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apas14"/>
  <dimension ref="A1:J18"/>
  <sheetViews>
    <sheetView showZeros="0" zoomScalePageLayoutView="0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6.140625" style="4" customWidth="1"/>
    <col min="3" max="3" width="13.57421875" style="0" customWidth="1"/>
    <col min="4" max="4" width="15.140625" style="0" customWidth="1"/>
    <col min="5" max="5" width="10.57421875" style="0" customWidth="1"/>
    <col min="6" max="6" width="14.7109375" style="0" bestFit="1" customWidth="1"/>
    <col min="7" max="7" width="6.421875" style="0" customWidth="1"/>
    <col min="8" max="8" width="10.57421875" style="0" customWidth="1"/>
    <col min="9" max="9" width="28.421875" style="9" bestFit="1" customWidth="1"/>
    <col min="10" max="10" width="6.57421875" style="0" customWidth="1"/>
  </cols>
  <sheetData>
    <row r="1" spans="5:9" ht="18">
      <c r="E1" s="46" t="s">
        <v>191</v>
      </c>
      <c r="H1" s="9"/>
      <c r="I1"/>
    </row>
    <row r="2" spans="5:9" ht="4.5" customHeight="1">
      <c r="E2" s="46"/>
      <c r="H2" s="9"/>
      <c r="I2"/>
    </row>
    <row r="3" spans="5:9" ht="18">
      <c r="E3" s="46" t="s">
        <v>218</v>
      </c>
      <c r="H3" s="9"/>
      <c r="I3"/>
    </row>
    <row r="4" spans="8:9" ht="12.75">
      <c r="H4" s="9"/>
      <c r="I4"/>
    </row>
    <row r="5" spans="5:9" ht="18">
      <c r="E5" s="46" t="s">
        <v>182</v>
      </c>
      <c r="H5" s="69">
        <v>43218</v>
      </c>
      <c r="I5"/>
    </row>
    <row r="6" spans="8:9" ht="12.75">
      <c r="H6" s="9"/>
      <c r="I6"/>
    </row>
    <row r="7" spans="2:9" ht="12.75">
      <c r="B7" s="8"/>
      <c r="C7" s="48" t="s">
        <v>216</v>
      </c>
      <c r="F7" s="7"/>
      <c r="G7" s="7"/>
      <c r="H7" s="9"/>
      <c r="I7"/>
    </row>
    <row r="8" spans="2:9" ht="15.75">
      <c r="B8" s="5"/>
      <c r="C8" s="47"/>
      <c r="D8" s="6"/>
      <c r="E8" s="6"/>
      <c r="F8" s="6"/>
      <c r="G8" s="39"/>
      <c r="H8" s="9"/>
      <c r="I8"/>
    </row>
    <row r="9" spans="1:10" ht="12.75">
      <c r="A9" s="63" t="s">
        <v>177</v>
      </c>
      <c r="B9" s="66" t="s">
        <v>0</v>
      </c>
      <c r="C9" s="54" t="s">
        <v>194</v>
      </c>
      <c r="D9" s="68" t="s">
        <v>2</v>
      </c>
      <c r="E9" s="53" t="s">
        <v>3</v>
      </c>
      <c r="F9" s="45" t="s">
        <v>183</v>
      </c>
      <c r="G9" s="70" t="s">
        <v>8</v>
      </c>
      <c r="H9" s="70" t="s">
        <v>4</v>
      </c>
      <c r="I9" s="70" t="s">
        <v>5</v>
      </c>
      <c r="J9" s="51" t="s">
        <v>184</v>
      </c>
    </row>
    <row r="10" spans="1:10" s="4" customFormat="1" ht="12.75">
      <c r="A10" s="64" t="s">
        <v>185</v>
      </c>
      <c r="B10" s="67" t="s">
        <v>186</v>
      </c>
      <c r="C10" s="54" t="s">
        <v>193</v>
      </c>
      <c r="D10" s="68" t="s">
        <v>195</v>
      </c>
      <c r="E10" s="65" t="s">
        <v>187</v>
      </c>
      <c r="F10" s="65" t="s">
        <v>188</v>
      </c>
      <c r="G10" s="71" t="s">
        <v>196</v>
      </c>
      <c r="H10" s="71" t="s">
        <v>189</v>
      </c>
      <c r="I10" s="71" t="s">
        <v>197</v>
      </c>
      <c r="J10" s="52" t="s">
        <v>190</v>
      </c>
    </row>
    <row r="11" spans="1:10" ht="12.75">
      <c r="A11" s="55">
        <v>1</v>
      </c>
      <c r="B11" s="56" t="s">
        <v>117</v>
      </c>
      <c r="C11" s="57" t="s">
        <v>49</v>
      </c>
      <c r="D11" s="58" t="s">
        <v>129</v>
      </c>
      <c r="E11" s="59" t="s">
        <v>24</v>
      </c>
      <c r="F11" s="60" t="s">
        <v>131</v>
      </c>
      <c r="G11" s="60"/>
      <c r="H11" s="40">
        <v>2.11875</v>
      </c>
      <c r="I11" s="62" t="s">
        <v>111</v>
      </c>
      <c r="J11" s="50" t="s">
        <v>120</v>
      </c>
    </row>
    <row r="12" spans="1:10" ht="12.75">
      <c r="A12" s="55">
        <v>2</v>
      </c>
      <c r="B12" s="56" t="s">
        <v>118</v>
      </c>
      <c r="C12" s="57" t="s">
        <v>50</v>
      </c>
      <c r="D12" s="58" t="s">
        <v>51</v>
      </c>
      <c r="E12" s="59">
        <v>36646</v>
      </c>
      <c r="F12" s="60" t="s">
        <v>131</v>
      </c>
      <c r="G12" s="60"/>
      <c r="H12" s="40">
        <v>2.454861111111111</v>
      </c>
      <c r="I12" s="62" t="s">
        <v>52</v>
      </c>
      <c r="J12" s="50" t="s">
        <v>119</v>
      </c>
    </row>
    <row r="13" spans="1:10" ht="12.75">
      <c r="A13" s="55">
        <v>3</v>
      </c>
      <c r="B13" s="56" t="s">
        <v>172</v>
      </c>
      <c r="C13" s="57" t="s">
        <v>107</v>
      </c>
      <c r="D13" s="58" t="s">
        <v>104</v>
      </c>
      <c r="E13" s="59">
        <v>36530</v>
      </c>
      <c r="F13" s="60" t="s">
        <v>85</v>
      </c>
      <c r="G13" s="60"/>
      <c r="H13" s="40">
        <v>2.4916666666666667</v>
      </c>
      <c r="I13" s="62"/>
      <c r="J13" s="50" t="s">
        <v>118</v>
      </c>
    </row>
    <row r="14" spans="1:10" ht="12.75">
      <c r="A14" s="55">
        <v>4</v>
      </c>
      <c r="B14" s="56" t="s">
        <v>156</v>
      </c>
      <c r="C14" s="57" t="s">
        <v>73</v>
      </c>
      <c r="D14" s="58" t="s">
        <v>74</v>
      </c>
      <c r="E14" s="59">
        <v>36750</v>
      </c>
      <c r="F14" s="60" t="s">
        <v>127</v>
      </c>
      <c r="G14" s="60" t="s">
        <v>179</v>
      </c>
      <c r="H14" s="42">
        <v>0.04598379629629629</v>
      </c>
      <c r="I14" s="62" t="s">
        <v>44</v>
      </c>
      <c r="J14" s="50" t="s">
        <v>117</v>
      </c>
    </row>
    <row r="15" spans="1:10" ht="12.75">
      <c r="A15" s="55">
        <v>5</v>
      </c>
      <c r="B15" s="56" t="s">
        <v>174</v>
      </c>
      <c r="C15" s="57" t="s">
        <v>109</v>
      </c>
      <c r="D15" s="58" t="s">
        <v>106</v>
      </c>
      <c r="E15" s="59">
        <v>36407</v>
      </c>
      <c r="F15" s="60" t="s">
        <v>85</v>
      </c>
      <c r="G15" s="60"/>
      <c r="H15" s="42">
        <v>0.047442129629629626</v>
      </c>
      <c r="I15" s="62"/>
      <c r="J15" s="50" t="s">
        <v>116</v>
      </c>
    </row>
    <row r="16" spans="1:10" ht="12.75">
      <c r="A16" s="55">
        <v>6</v>
      </c>
      <c r="B16" s="56" t="s">
        <v>157</v>
      </c>
      <c r="C16" s="57" t="s">
        <v>75</v>
      </c>
      <c r="D16" s="58" t="s">
        <v>76</v>
      </c>
      <c r="E16" s="59">
        <v>36616</v>
      </c>
      <c r="F16" s="60" t="s">
        <v>127</v>
      </c>
      <c r="G16" s="60"/>
      <c r="H16" s="42">
        <v>0.054293981481481485</v>
      </c>
      <c r="I16" s="62" t="s">
        <v>45</v>
      </c>
      <c r="J16" s="50" t="s">
        <v>115</v>
      </c>
    </row>
    <row r="17" spans="1:10" ht="12.75">
      <c r="A17" s="55"/>
      <c r="B17" s="56" t="s">
        <v>158</v>
      </c>
      <c r="C17" s="57" t="s">
        <v>77</v>
      </c>
      <c r="D17" s="58" t="s">
        <v>78</v>
      </c>
      <c r="E17" s="59">
        <v>36161</v>
      </c>
      <c r="F17" s="60" t="s">
        <v>127</v>
      </c>
      <c r="G17" s="60"/>
      <c r="H17" s="43" t="s">
        <v>178</v>
      </c>
      <c r="I17" s="62" t="s">
        <v>44</v>
      </c>
      <c r="J17" s="50"/>
    </row>
    <row r="18" spans="1:10" ht="12.75">
      <c r="A18" s="55"/>
      <c r="B18" s="56" t="s">
        <v>173</v>
      </c>
      <c r="C18" s="57" t="s">
        <v>108</v>
      </c>
      <c r="D18" s="58" t="s">
        <v>105</v>
      </c>
      <c r="E18" s="59">
        <v>36397</v>
      </c>
      <c r="F18" s="60" t="s">
        <v>85</v>
      </c>
      <c r="G18" s="60"/>
      <c r="H18" s="43" t="s">
        <v>178</v>
      </c>
      <c r="I18" s="62"/>
      <c r="J18" s="50"/>
    </row>
  </sheetData>
  <sheetProtection/>
  <printOptions horizontalCentered="1"/>
  <pageMargins left="0.7480314960629921" right="0.7480314960629921" top="0.7874015748031497" bottom="0.7874015748031497" header="0.7086614173228347" footer="0.11811023622047245"/>
  <pageSetup horizontalDpi="600" verticalDpi="600" orientation="landscape" paperSize="9" r:id="rId2"/>
  <headerFooter alignWithMargins="0">
    <oddFooter>&amp;C&amp;G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X15" sqref="X15"/>
    </sheetView>
  </sheetViews>
  <sheetFormatPr defaultColWidth="9.140625" defaultRowHeight="12.75"/>
  <cols>
    <col min="1" max="1" width="4.7109375" style="73" customWidth="1"/>
    <col min="2" max="2" width="18.421875" style="73" customWidth="1"/>
    <col min="3" max="4" width="5.7109375" style="73" customWidth="1"/>
    <col min="5" max="5" width="8.7109375" style="73" customWidth="1"/>
    <col min="6" max="7" width="5.7109375" style="73" customWidth="1"/>
    <col min="8" max="8" width="11.7109375" style="73" customWidth="1"/>
    <col min="9" max="10" width="5.7109375" style="73" customWidth="1"/>
    <col min="11" max="11" width="8.7109375" style="73" customWidth="1"/>
    <col min="12" max="17" width="0" style="73" hidden="1" customWidth="1"/>
    <col min="18" max="18" width="9.140625" style="73" customWidth="1"/>
    <col min="19" max="19" width="2.8515625" style="73" customWidth="1"/>
    <col min="20" max="255" width="9.140625" style="73" customWidth="1"/>
    <col min="256" max="16384" width="9.140625" style="74" customWidth="1"/>
  </cols>
  <sheetData>
    <row r="1" spans="2:8" ht="15.75">
      <c r="B1" s="4"/>
      <c r="E1" s="106" t="s">
        <v>191</v>
      </c>
      <c r="H1" s="9"/>
    </row>
    <row r="2" spans="2:8" ht="4.5" customHeight="1">
      <c r="B2" s="4"/>
      <c r="E2" s="106"/>
      <c r="H2" s="9"/>
    </row>
    <row r="3" spans="2:8" ht="15.75">
      <c r="B3" s="4"/>
      <c r="E3" s="106" t="s">
        <v>218</v>
      </c>
      <c r="H3" s="9"/>
    </row>
    <row r="4" spans="2:23" ht="12.75">
      <c r="B4" s="4"/>
      <c r="E4" s="72" t="s">
        <v>215</v>
      </c>
      <c r="H4" s="9"/>
      <c r="W4" s="105"/>
    </row>
    <row r="5" spans="2:11" ht="18.75">
      <c r="B5" s="73"/>
      <c r="C5" s="75" t="s">
        <v>202</v>
      </c>
      <c r="E5" s="106"/>
      <c r="H5" s="73"/>
      <c r="K5" s="73"/>
    </row>
    <row r="6" ht="13.5" thickBot="1"/>
    <row r="7" spans="1:256" s="81" customFormat="1" ht="16.5" customHeight="1">
      <c r="A7" s="76" t="s">
        <v>0</v>
      </c>
      <c r="B7" s="77" t="s">
        <v>203</v>
      </c>
      <c r="C7" s="128" t="s">
        <v>204</v>
      </c>
      <c r="D7" s="128"/>
      <c r="E7" s="128"/>
      <c r="F7" s="128" t="s">
        <v>205</v>
      </c>
      <c r="G7" s="128"/>
      <c r="H7" s="128"/>
      <c r="I7" s="128" t="s">
        <v>206</v>
      </c>
      <c r="J7" s="128"/>
      <c r="K7" s="128"/>
      <c r="L7" s="78"/>
      <c r="M7" s="79" t="s">
        <v>207</v>
      </c>
      <c r="N7" s="80" t="s">
        <v>131</v>
      </c>
      <c r="O7" s="80" t="s">
        <v>85</v>
      </c>
      <c r="P7" s="80" t="s">
        <v>127</v>
      </c>
      <c r="IV7" s="74"/>
    </row>
    <row r="8" spans="1:256" s="81" customFormat="1" ht="13.5" thickBot="1">
      <c r="A8" s="107" t="s">
        <v>208</v>
      </c>
      <c r="B8" s="108" t="s">
        <v>209</v>
      </c>
      <c r="C8" s="129" t="s">
        <v>210</v>
      </c>
      <c r="D8" s="129"/>
      <c r="E8" s="109" t="s">
        <v>211</v>
      </c>
      <c r="F8" s="129" t="s">
        <v>210</v>
      </c>
      <c r="G8" s="129"/>
      <c r="H8" s="109" t="s">
        <v>211</v>
      </c>
      <c r="I8" s="129" t="s">
        <v>210</v>
      </c>
      <c r="J8" s="129"/>
      <c r="K8" s="109" t="s">
        <v>211</v>
      </c>
      <c r="L8" s="82"/>
      <c r="M8" s="83" t="s">
        <v>212</v>
      </c>
      <c r="N8" s="84"/>
      <c r="O8" s="84"/>
      <c r="P8" s="84"/>
      <c r="IV8" s="74"/>
    </row>
    <row r="9" spans="1:16" ht="15" customHeight="1">
      <c r="A9" s="119">
        <v>1</v>
      </c>
      <c r="B9" s="125" t="s">
        <v>192</v>
      </c>
      <c r="C9" s="122">
        <v>6</v>
      </c>
      <c r="D9" s="113">
        <v>5</v>
      </c>
      <c r="E9" s="114">
        <f aca="true" t="shared" si="0" ref="E9:E14">C9+D9</f>
        <v>11</v>
      </c>
      <c r="F9" s="112">
        <v>2</v>
      </c>
      <c r="G9" s="113">
        <v>1</v>
      </c>
      <c r="H9" s="114">
        <f aca="true" t="shared" si="1" ref="H9:H14">F9+G9</f>
        <v>3</v>
      </c>
      <c r="I9" s="112">
        <v>4</v>
      </c>
      <c r="J9" s="113">
        <v>3</v>
      </c>
      <c r="K9" s="115">
        <f aca="true" t="shared" si="2" ref="K9:K14">I9+J9</f>
        <v>7</v>
      </c>
      <c r="L9" s="88"/>
      <c r="M9" s="89">
        <v>3</v>
      </c>
      <c r="N9" s="89" t="e">
        <f>#REF!+E9</f>
        <v>#REF!</v>
      </c>
      <c r="O9" s="89" t="e">
        <f>#REF!+H9</f>
        <v>#REF!</v>
      </c>
      <c r="P9" s="89" t="e">
        <f>#REF!+K9</f>
        <v>#REF!</v>
      </c>
    </row>
    <row r="10" spans="1:16" ht="15" customHeight="1">
      <c r="A10" s="120">
        <v>2</v>
      </c>
      <c r="B10" s="126" t="s">
        <v>198</v>
      </c>
      <c r="C10" s="123">
        <v>4</v>
      </c>
      <c r="D10" s="86">
        <v>3</v>
      </c>
      <c r="E10" s="87">
        <f t="shared" si="0"/>
        <v>7</v>
      </c>
      <c r="F10" s="85">
        <v>5</v>
      </c>
      <c r="G10" s="86">
        <v>1</v>
      </c>
      <c r="H10" s="87">
        <f t="shared" si="1"/>
        <v>6</v>
      </c>
      <c r="I10" s="85">
        <v>6</v>
      </c>
      <c r="J10" s="86">
        <v>2</v>
      </c>
      <c r="K10" s="116">
        <f t="shared" si="2"/>
        <v>8</v>
      </c>
      <c r="L10" s="88"/>
      <c r="M10" s="89">
        <v>15</v>
      </c>
      <c r="N10" s="89" t="e">
        <f>#REF!+E10</f>
        <v>#REF!</v>
      </c>
      <c r="O10" s="89" t="e">
        <f>#REF!+H10</f>
        <v>#REF!</v>
      </c>
      <c r="P10" s="89" t="e">
        <f>#REF!+K10</f>
        <v>#REF!</v>
      </c>
    </row>
    <row r="11" spans="1:16" ht="15" customHeight="1">
      <c r="A11" s="120">
        <v>3</v>
      </c>
      <c r="B11" s="126" t="s">
        <v>199</v>
      </c>
      <c r="C11" s="123">
        <v>6</v>
      </c>
      <c r="D11" s="86">
        <v>3</v>
      </c>
      <c r="E11" s="87">
        <f t="shared" si="0"/>
        <v>9</v>
      </c>
      <c r="F11" s="85">
        <v>5</v>
      </c>
      <c r="G11" s="86">
        <v>4</v>
      </c>
      <c r="H11" s="87">
        <f t="shared" si="1"/>
        <v>9</v>
      </c>
      <c r="I11" s="85">
        <v>2</v>
      </c>
      <c r="J11" s="86">
        <v>1</v>
      </c>
      <c r="K11" s="116">
        <f t="shared" si="2"/>
        <v>3</v>
      </c>
      <c r="L11" s="88"/>
      <c r="M11" s="89">
        <v>5</v>
      </c>
      <c r="N11" s="89" t="e">
        <f>N10+E11</f>
        <v>#REF!</v>
      </c>
      <c r="O11" s="89" t="e">
        <f>O10+H11</f>
        <v>#REF!</v>
      </c>
      <c r="P11" s="89" t="e">
        <f>P10+K11</f>
        <v>#REF!</v>
      </c>
    </row>
    <row r="12" spans="1:16" ht="15" customHeight="1">
      <c r="A12" s="120">
        <v>4</v>
      </c>
      <c r="B12" s="126" t="s">
        <v>200</v>
      </c>
      <c r="C12" s="123">
        <v>6</v>
      </c>
      <c r="D12" s="86">
        <v>5</v>
      </c>
      <c r="E12" s="87">
        <f t="shared" si="0"/>
        <v>11</v>
      </c>
      <c r="F12" s="85">
        <v>4</v>
      </c>
      <c r="G12" s="86">
        <v>1</v>
      </c>
      <c r="H12" s="87">
        <f t="shared" si="1"/>
        <v>5</v>
      </c>
      <c r="I12" s="85">
        <v>3</v>
      </c>
      <c r="J12" s="86">
        <v>2</v>
      </c>
      <c r="K12" s="116">
        <f t="shared" si="2"/>
        <v>5</v>
      </c>
      <c r="L12" s="88"/>
      <c r="M12" s="89">
        <v>6</v>
      </c>
      <c r="N12" s="89" t="e">
        <f>N11+E12</f>
        <v>#REF!</v>
      </c>
      <c r="O12" s="89" t="e">
        <f>O11+H12</f>
        <v>#REF!</v>
      </c>
      <c r="P12" s="89" t="e">
        <f>P11+K12</f>
        <v>#REF!</v>
      </c>
    </row>
    <row r="13" spans="1:16" ht="15" customHeight="1">
      <c r="A13" s="120">
        <v>5</v>
      </c>
      <c r="B13" s="126" t="s">
        <v>216</v>
      </c>
      <c r="C13" s="123">
        <v>6</v>
      </c>
      <c r="D13" s="86">
        <v>5</v>
      </c>
      <c r="E13" s="87">
        <f t="shared" si="0"/>
        <v>11</v>
      </c>
      <c r="F13" s="85">
        <v>4</v>
      </c>
      <c r="G13" s="86">
        <v>2</v>
      </c>
      <c r="H13" s="87">
        <f t="shared" si="1"/>
        <v>6</v>
      </c>
      <c r="I13" s="85">
        <v>3</v>
      </c>
      <c r="J13" s="86">
        <v>1</v>
      </c>
      <c r="K13" s="116">
        <f t="shared" si="2"/>
        <v>4</v>
      </c>
      <c r="L13" s="88"/>
      <c r="M13" s="89">
        <v>16</v>
      </c>
      <c r="N13" s="89" t="e">
        <f>N12+E13</f>
        <v>#REF!</v>
      </c>
      <c r="O13" s="89" t="e">
        <f>O12+H13</f>
        <v>#REF!</v>
      </c>
      <c r="P13" s="89" t="e">
        <f>P12+K13</f>
        <v>#REF!</v>
      </c>
    </row>
    <row r="14" spans="1:16" ht="15" customHeight="1" thickBot="1">
      <c r="A14" s="121">
        <v>6</v>
      </c>
      <c r="B14" s="127" t="s">
        <v>201</v>
      </c>
      <c r="C14" s="124">
        <v>5</v>
      </c>
      <c r="D14" s="91">
        <v>4</v>
      </c>
      <c r="E14" s="117">
        <f t="shared" si="0"/>
        <v>9</v>
      </c>
      <c r="F14" s="90">
        <v>6</v>
      </c>
      <c r="G14" s="91">
        <v>2</v>
      </c>
      <c r="H14" s="117">
        <f t="shared" si="1"/>
        <v>8</v>
      </c>
      <c r="I14" s="90">
        <v>3</v>
      </c>
      <c r="J14" s="91"/>
      <c r="K14" s="118">
        <f t="shared" si="2"/>
        <v>3</v>
      </c>
      <c r="L14" s="88"/>
      <c r="M14" s="89">
        <v>9</v>
      </c>
      <c r="N14" s="89" t="e">
        <f>#REF!+E14</f>
        <v>#REF!</v>
      </c>
      <c r="O14" s="89" t="e">
        <f>#REF!+H14</f>
        <v>#REF!</v>
      </c>
      <c r="P14" s="89" t="e">
        <f>#REF!+K14</f>
        <v>#REF!</v>
      </c>
    </row>
    <row r="15" spans="1:16" ht="19.5" customHeight="1">
      <c r="A15" s="110"/>
      <c r="B15" s="104" t="s">
        <v>213</v>
      </c>
      <c r="C15" s="111"/>
      <c r="D15" s="92"/>
      <c r="E15" s="93">
        <f>SUM(E9:E14)</f>
        <v>58</v>
      </c>
      <c r="F15" s="94">
        <v>5</v>
      </c>
      <c r="G15" s="95"/>
      <c r="H15" s="93">
        <f>SUM(H9:H14)</f>
        <v>37</v>
      </c>
      <c r="I15" s="94">
        <v>7</v>
      </c>
      <c r="J15" s="95"/>
      <c r="K15" s="93">
        <f>SUM(K9:K14)</f>
        <v>30</v>
      </c>
      <c r="L15" s="96"/>
      <c r="N15" s="73" t="e">
        <f>#REF!+E15</f>
        <v>#REF!</v>
      </c>
      <c r="O15" s="73" t="e">
        <f>#REF!+H15</f>
        <v>#REF!</v>
      </c>
      <c r="P15" s="73" t="e">
        <f>#REF!+K15</f>
        <v>#REF!</v>
      </c>
    </row>
    <row r="16" spans="1:12" ht="16.5" customHeight="1" thickBot="1">
      <c r="A16" s="97"/>
      <c r="B16" s="98" t="s">
        <v>214</v>
      </c>
      <c r="C16" s="99"/>
      <c r="D16" s="100"/>
      <c r="E16" s="101">
        <f>RANK(E15,$E15:$K15,0)</f>
        <v>1</v>
      </c>
      <c r="F16" s="102"/>
      <c r="G16" s="100"/>
      <c r="H16" s="101">
        <f>RANK(H15,$E15:$K15,0)</f>
        <v>2</v>
      </c>
      <c r="I16" s="102"/>
      <c r="J16" s="100"/>
      <c r="K16" s="101">
        <f>RANK(K15,$E15:$K15,0)</f>
        <v>3</v>
      </c>
      <c r="L16" s="103"/>
    </row>
  </sheetData>
  <sheetProtection/>
  <mergeCells count="6">
    <mergeCell ref="C7:E7"/>
    <mergeCell ref="F7:H7"/>
    <mergeCell ref="I7:K7"/>
    <mergeCell ref="C8:D8"/>
    <mergeCell ref="F8:G8"/>
    <mergeCell ref="I8:J8"/>
  </mergeCells>
  <printOptions/>
  <pageMargins left="0.7874015748031497" right="0.3937007874015748" top="0.1968503937007874" bottom="0.236220472440944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Steponas Misiūnas</cp:lastModifiedBy>
  <cp:lastPrinted>2018-04-28T11:29:29Z</cp:lastPrinted>
  <dcterms:created xsi:type="dcterms:W3CDTF">2008-05-15T19:06:06Z</dcterms:created>
  <dcterms:modified xsi:type="dcterms:W3CDTF">2018-04-30T08:29:25Z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